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F\Desktop\"/>
    </mc:Choice>
  </mc:AlternateContent>
  <bookViews>
    <workbookView xWindow="0" yWindow="0" windowWidth="16320" windowHeight="4584"/>
  </bookViews>
  <sheets>
    <sheet name="JO " sheetId="43" r:id="rId1"/>
  </sheets>
  <definedNames>
    <definedName name="_xlnm._FilterDatabase" localSheetId="0" hidden="1">'JO '!$A$7:$F$129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3" l="1"/>
  <c r="D129" i="43"/>
  <c r="D147" i="43" s="1"/>
  <c r="D127" i="43" l="1"/>
  <c r="D81" i="43"/>
  <c r="D76" i="43"/>
  <c r="D71" i="43"/>
  <c r="D59" i="43"/>
  <c r="D33" i="43"/>
  <c r="D27" i="43"/>
  <c r="D18" i="43"/>
  <c r="D144" i="43"/>
  <c r="D134" i="43"/>
  <c r="D123" i="43"/>
  <c r="D120" i="43"/>
  <c r="D110" i="43"/>
  <c r="D105" i="43"/>
  <c r="D98" i="43"/>
  <c r="D90" i="43"/>
  <c r="D63" i="43"/>
  <c r="D145" i="43" l="1"/>
</calcChain>
</file>

<file path=xl/sharedStrings.xml><?xml version="1.0" encoding="utf-8"?>
<sst xmlns="http://schemas.openxmlformats.org/spreadsheetml/2006/main" count="421" uniqueCount="193">
  <si>
    <t>BOŽENA TOMIČIĆ</t>
  </si>
  <si>
    <t>ZAGREBAČKA BANKA D.D.</t>
  </si>
  <si>
    <t>KEFO d.o.o.</t>
  </si>
  <si>
    <t>POLIKLINIKA SVETI ROK M.D.</t>
  </si>
  <si>
    <t>ŠKOLA ZA MODU I DIZAJN</t>
  </si>
  <si>
    <t>Doprinosi za obvezno zdravstveno osiguranje</t>
  </si>
  <si>
    <t>Reprezentacija</t>
  </si>
  <si>
    <t xml:space="preserve">NAZIV ISPLATITELJA: </t>
  </si>
  <si>
    <t xml:space="preserve">Sveučilište u Zagrebu </t>
  </si>
  <si>
    <t>Tekstilno-tehnološki fakultet</t>
  </si>
  <si>
    <t xml:space="preserve">ISPLATE SREDSTAVA    </t>
  </si>
  <si>
    <t>U EURIMA</t>
  </si>
  <si>
    <t>NAZIV PRIMATELJA</t>
  </si>
  <si>
    <t>SJEDIŠTE / PREBIVALIŠTE PRIMATELJA</t>
  </si>
  <si>
    <t>IZNOS</t>
  </si>
  <si>
    <t>KONTO</t>
  </si>
  <si>
    <t>VRSTA RASHODA / IZDATKA</t>
  </si>
  <si>
    <t>ZAGREB</t>
  </si>
  <si>
    <t>ČAKOVEC</t>
  </si>
  <si>
    <t>58843087891</t>
  </si>
  <si>
    <t>GDPR</t>
  </si>
  <si>
    <t>01260195608</t>
  </si>
  <si>
    <t>NEDELIŠĆE</t>
  </si>
  <si>
    <t>02371889218</t>
  </si>
  <si>
    <t>VARAŽDIN</t>
  </si>
  <si>
    <t>DIMNJAČARSKA OBRTNIČKA ZADRUGA</t>
  </si>
  <si>
    <t>01254445043</t>
  </si>
  <si>
    <t>DRUGA GIMNAZIJA VARAŽDIN</t>
  </si>
  <si>
    <t>27344762042</t>
  </si>
  <si>
    <t>VELIKA GORICA</t>
  </si>
  <si>
    <t>85821130368</t>
  </si>
  <si>
    <t>GRAD ZAGREB</t>
  </si>
  <si>
    <t>61817894937</t>
  </si>
  <si>
    <t>79232312348</t>
  </si>
  <si>
    <t>68419124305</t>
  </si>
  <si>
    <t>81793146560</t>
  </si>
  <si>
    <t>HUBO</t>
  </si>
  <si>
    <t>41724988445</t>
  </si>
  <si>
    <t>59143170280</t>
  </si>
  <si>
    <t>POŽEGA</t>
  </si>
  <si>
    <t>SESVETE</t>
  </si>
  <si>
    <t>LT, D.O.O.</t>
  </si>
  <si>
    <t>41071182</t>
  </si>
  <si>
    <t>32179081874</t>
  </si>
  <si>
    <t>ZAPREŠIĆ</t>
  </si>
  <si>
    <t>59964152545</t>
  </si>
  <si>
    <t>64546066176</t>
  </si>
  <si>
    <t>SPLIT</t>
  </si>
  <si>
    <t>73660371074</t>
  </si>
  <si>
    <t>47824453867</t>
  </si>
  <si>
    <t>75715390821</t>
  </si>
  <si>
    <t>08044398886</t>
  </si>
  <si>
    <t>The Textile Institute</t>
  </si>
  <si>
    <t>GB146637941</t>
  </si>
  <si>
    <t>Manchester, V.BRITANIJA</t>
  </si>
  <si>
    <t>82031999604</t>
  </si>
  <si>
    <t>SISAK</t>
  </si>
  <si>
    <t>DRŽAVNI PRORAČUN REPUBLIKE HRVATSKE</t>
  </si>
  <si>
    <t xml:space="preserve">ZAGREB </t>
  </si>
  <si>
    <t>OIB</t>
  </si>
  <si>
    <t>UKUPNO</t>
  </si>
  <si>
    <t>BIOVIT d.o.o.</t>
  </si>
  <si>
    <t>LELUBA d.o.o.</t>
  </si>
  <si>
    <t>01448994969</t>
  </si>
  <si>
    <t>05779404606</t>
  </si>
  <si>
    <t xml:space="preserve">ŠENTJERNEJ, SLOVENIJA </t>
  </si>
  <si>
    <t>Intelektualne i osobne usluge (ugovor o djelu, ukupan trošak)</t>
  </si>
  <si>
    <t>Plaće za redovan rad</t>
  </si>
  <si>
    <t>VEKA USLUGE d.o.o.</t>
  </si>
  <si>
    <t>Naknada za nezapošljavanje invalida</t>
  </si>
  <si>
    <t>SVETA NEDELJA</t>
  </si>
  <si>
    <t>03429095529</t>
  </si>
  <si>
    <t>BENEFIT SYSTEMS D.O.O.</t>
  </si>
  <si>
    <t>FESTO d.o.o.</t>
  </si>
  <si>
    <t>30402881876</t>
  </si>
  <si>
    <t>RETEL  D.O.O.</t>
  </si>
  <si>
    <t>VODOOPSKRBA I ODVODNJA d.o.o.</t>
  </si>
  <si>
    <t>VARKOM d.o.o.</t>
  </si>
  <si>
    <t>LIFTMONT D.O.O.</t>
  </si>
  <si>
    <t>Ecole Superieure des Industries du Textile et de L Habillement - Esith</t>
  </si>
  <si>
    <t>FINANCIJSKA AGENCIJA</t>
  </si>
  <si>
    <t>NARODNE NOVINE D.D. ZA IZD.I TISK.SLUŽB.LISTA RH,SL.I DR.O.</t>
  </si>
  <si>
    <t>B.T.C. D.O.O.</t>
  </si>
  <si>
    <t>ČISTOĆA D.O.O.</t>
  </si>
  <si>
    <t>MATIĆ D.O.O.</t>
  </si>
  <si>
    <t>ZAGREBAČKI HOLDING.- PODRUŽNICA ČISTOĆA</t>
  </si>
  <si>
    <t>TURISTHOTEL DRUŠTVO S OGRANIČENOM ODGOVORNOŠĆU ZA UGOSTITELJSTVO I TUR</t>
  </si>
  <si>
    <t>Casablanca, Maroko</t>
  </si>
  <si>
    <t>Zaton, Nin</t>
  </si>
  <si>
    <t>Naknade za smještaj na službenom putu u zemlji</t>
  </si>
  <si>
    <t>Seminari, savjetovanja i simpoziji</t>
  </si>
  <si>
    <t>Materijal i sredstva za čišćenje i održavanje</t>
  </si>
  <si>
    <t>Materijal za higijenske potrebe i njegu, prvu pomoć</t>
  </si>
  <si>
    <t>Električna energija</t>
  </si>
  <si>
    <t>Plin</t>
  </si>
  <si>
    <t>Ostali materijal i dijelovi za tekuće i investicijsko održavanje</t>
  </si>
  <si>
    <t>Službena, radna i zaštitna odjeća i obuća</t>
  </si>
  <si>
    <t>Usluge telefona, telefaksa</t>
  </si>
  <si>
    <t>Usluge interneta</t>
  </si>
  <si>
    <t>Poštarina (pisma, tiskanice i sl.)</t>
  </si>
  <si>
    <t>Opskrba vodom</t>
  </si>
  <si>
    <t>Iznošenje i odvoz smeća</t>
  </si>
  <si>
    <t>Ostale komunalne usluge</t>
  </si>
  <si>
    <t>Zakupnine i najamnine za opremu</t>
  </si>
  <si>
    <t>Obvezni i preventivni zdravstveni pregledi zaposlenika</t>
  </si>
  <si>
    <t>Laboratorijske usluge</t>
  </si>
  <si>
    <t>Usluge odvjetnika i pravnog savjetovanja</t>
  </si>
  <si>
    <t>Ostale intelektualne usluge</t>
  </si>
  <si>
    <t>Ostale računalne usluge</t>
  </si>
  <si>
    <t>Tuzemne članarine</t>
  </si>
  <si>
    <t>Međunarodne članarine</t>
  </si>
  <si>
    <t>Ostale pristojbe i naknade</t>
  </si>
  <si>
    <t>Rashodi protokola (vijenci, cvijeće, svijeće i slično)</t>
  </si>
  <si>
    <t>Usluge banaka</t>
  </si>
  <si>
    <t>Usluge platnog prometa</t>
  </si>
  <si>
    <t>Ostale naknade šteta pravnim i fizičkim osobama</t>
  </si>
  <si>
    <t>Računala i računalna oprema</t>
  </si>
  <si>
    <t>Laboratorijska oprema</t>
  </si>
  <si>
    <t>Obveze za porez na dodanu vrijednost po obračunu</t>
  </si>
  <si>
    <t>Potraživanja za naknade koje se refundiraju</t>
  </si>
  <si>
    <t>Naknade članovima povjerenstava</t>
  </si>
  <si>
    <t>Električna energija; Topla voda (toplana); Opskrba vodom; Iznošenje i odvoz smeća</t>
  </si>
  <si>
    <t>ZAGREBAČKI ELEKTRIČNI TRAMVAJ d.o.o.</t>
  </si>
  <si>
    <t>3WAY, DRUŽBA ZA RAZVOJ, INŽENIRING IN NAPREDNE TEHNOLOGIJE. D.O.O.</t>
  </si>
  <si>
    <t>MASA HOTEL CAMPO GRANDE, Maria de Ceu-Actividades Hoteleiras L.d.a.</t>
  </si>
  <si>
    <t>MIKROLUX D.O.O.</t>
  </si>
  <si>
    <t>HP D.D.</t>
  </si>
  <si>
    <t>LACH-NER D.O.O.</t>
  </si>
  <si>
    <t>HGSPOT Grupa d.o.o.</t>
  </si>
  <si>
    <t>TEA PRIŠLIN, Poruka, vl. Tea Prišlin</t>
  </si>
  <si>
    <t>MEĐIMURJE-PLIN D.O.O.</t>
  </si>
  <si>
    <t>HEP-OPSKRBA D.O.O.</t>
  </si>
  <si>
    <t>MIKRONIS, d.o.o.</t>
  </si>
  <si>
    <t>MEĐIMURJE-PLIN D.O.O. ZA OPSKRBU PLINOM</t>
  </si>
  <si>
    <t>NACIONALNA I SVEUČILIŠNA KNJIŽNICA ZAGREB</t>
  </si>
  <si>
    <t>BAUHAUS-ZAGREB, KOMANDITNO DRUŠTVO ZA TRGOVINU I USLUGE</t>
  </si>
  <si>
    <t>Stabu Seta SIA</t>
  </si>
  <si>
    <t>CDS-BOND D.O.O.</t>
  </si>
  <si>
    <t>A1 HRVATSKA D.O.O.</t>
  </si>
  <si>
    <t>GRAFKO-CASPAR d.o.o.</t>
  </si>
  <si>
    <t>BOŠTJAN JELEČEVIĆ, TELEGRAM RODA, vl. Boštjan Jelečević</t>
  </si>
  <si>
    <t>ZINAM D.O.O.</t>
  </si>
  <si>
    <t>RU - VE d.o.o.</t>
  </si>
  <si>
    <t>KRISTIJAN ZAVRTNIK, STAKLO IVEK, VL. KRISTIJAN ZAVRTNIK</t>
  </si>
  <si>
    <t>PEVEX D.D.</t>
  </si>
  <si>
    <t>SVEUČILIŠTE U ZAGREBU SVEUČILIŠNI RAČUNSKI CENTAR</t>
  </si>
  <si>
    <t>SANJA HRŽIĆ, CVIJEĆE BY SANJA, vl. Sanja Hržić</t>
  </si>
  <si>
    <t>KOLDING PRINT D.O.O.</t>
  </si>
  <si>
    <t>ODVJETNIČKO DRUŠTVO PRIMORAC I PARTNERI D.O.O.</t>
  </si>
  <si>
    <t>OMNITEH D.O.O.</t>
  </si>
  <si>
    <t>LEMA, VL. MARKO RAŠIĆ</t>
  </si>
  <si>
    <t>SUZG PBF</t>
  </si>
  <si>
    <t>KOPITARNA ZAGREB D.O.O.</t>
  </si>
  <si>
    <t>M + S D.O.O.</t>
  </si>
  <si>
    <t>GRAD VARAŽDIN</t>
  </si>
  <si>
    <t>STUDIO B NULA VL. MARIJO BANDIĆ</t>
  </si>
  <si>
    <t>EKOTEH DOZIMETRIJA D.O.O.</t>
  </si>
  <si>
    <t>KONTO d. o. o. Požega</t>
  </si>
  <si>
    <t>MESSER CROATIA PLIN D.O.O.</t>
  </si>
  <si>
    <t>TEHNIČAR-SERVAG d.o.o.</t>
  </si>
  <si>
    <t>AKD D.O.O.</t>
  </si>
  <si>
    <t>HRT</t>
  </si>
  <si>
    <t>LARUS SPORT D.O.O.</t>
  </si>
  <si>
    <t>SAMOSTALNI UMJETNIK IVO KNEZOVIĆ</t>
  </si>
  <si>
    <t>SI32217137</t>
  </si>
  <si>
    <t>MEDVODE, SLOVENIJA</t>
  </si>
  <si>
    <t>LISABON, PORTUGAL</t>
  </si>
  <si>
    <t>LV40103670552</t>
  </si>
  <si>
    <t>RIGA, LATVIJA</t>
  </si>
  <si>
    <t>JAKUPEC SANJA</t>
  </si>
  <si>
    <t>JALUŠIĆ BORIS</t>
  </si>
  <si>
    <t>SEDLAR NIKOLA</t>
  </si>
  <si>
    <t>UKUPNO:</t>
  </si>
  <si>
    <t>Novčana nagrada za radne rezultate</t>
  </si>
  <si>
    <t>Ostali mat. - nastava</t>
  </si>
  <si>
    <t>Film i izrada fotografija</t>
  </si>
  <si>
    <t>Zdravstveni pregledi</t>
  </si>
  <si>
    <t>SVEUKUPNO:</t>
  </si>
  <si>
    <t>TRAVANJ</t>
  </si>
  <si>
    <t>Dnevnice za službeni put u zemlji i inozemstvu</t>
  </si>
  <si>
    <t>Grafičke usluge - tisak</t>
  </si>
  <si>
    <t>Materijal za redovno poslovanje</t>
  </si>
  <si>
    <t>Tekuće održavanje - centralna tehnička zaštita</t>
  </si>
  <si>
    <t>Tekuće održavanje</t>
  </si>
  <si>
    <t>Usluge informiranja - HRT pretplata</t>
  </si>
  <si>
    <t xml:space="preserve">HT d.d. </t>
  </si>
  <si>
    <t>Opsrkba vodom - aparati</t>
  </si>
  <si>
    <t>Usluge informiranja - oglasi</t>
  </si>
  <si>
    <t xml:space="preserve">Održavanje telefonske centrale </t>
  </si>
  <si>
    <t>3223
3234</t>
  </si>
  <si>
    <t>Prijevoz na posao</t>
  </si>
  <si>
    <t>LINEA STUDIO ZA DIZAJN I TISAK VL. JASNA ACINGER</t>
  </si>
  <si>
    <t>TEKSTILNO-TEHNOLOŠKI FAKULTET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</si>
</sst>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"/>
  </numFmts>
  <fonts count="16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2" fillId="0" borderId="0"/>
    <xf numFmtId="0" fontId="1" fillId="0" borderId="0"/>
  </cellStyleXfs>
  <cellXfs count="91">
    <xf numFmtId="0" fontId="0" fillId="0" borderId="0" xfId="0"/>
    <xf numFmtId="0" fontId="1" fillId="0" borderId="1" xfId="0" applyFont="1" applyBorder="1"/>
    <xf numFmtId="49" fontId="1" fillId="0" borderId="1" xfId="3" applyNumberForma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" xfId="3" applyBorder="1" applyAlignment="1">
      <alignment vertical="center"/>
    </xf>
    <xf numFmtId="4" fontId="1" fillId="0" borderId="1" xfId="0" applyNumberFormat="1" applyFont="1" applyBorder="1"/>
    <xf numFmtId="0" fontId="1" fillId="0" borderId="1" xfId="3" applyBorder="1" applyAlignment="1">
      <alignment horizontal="left"/>
    </xf>
    <xf numFmtId="4" fontId="1" fillId="0" borderId="1" xfId="3" applyNumberFormat="1" applyBorder="1" applyAlignment="1">
      <alignment horizontal="right" vertical="center"/>
    </xf>
    <xf numFmtId="0" fontId="1" fillId="3" borderId="1" xfId="3" applyFill="1" applyBorder="1" applyAlignment="1">
      <alignment horizontal="left"/>
    </xf>
    <xf numFmtId="4" fontId="1" fillId="0" borderId="1" xfId="3" applyNumberFormat="1" applyBorder="1" applyAlignment="1">
      <alignment vertical="center"/>
    </xf>
    <xf numFmtId="0" fontId="1" fillId="0" borderId="1" xfId="3" applyBorder="1" applyAlignment="1">
      <alignment vertical="center" wrapText="1"/>
    </xf>
    <xf numFmtId="0" fontId="1" fillId="3" borderId="1" xfId="1" applyFont="1" applyFill="1" applyBorder="1" applyAlignment="1">
      <alignment vertical="center"/>
    </xf>
    <xf numFmtId="0" fontId="5" fillId="0" borderId="0" xfId="3" applyFont="1"/>
    <xf numFmtId="0" fontId="5" fillId="0" borderId="0" xfId="3" applyFont="1" applyAlignment="1">
      <alignment wrapText="1"/>
    </xf>
    <xf numFmtId="0" fontId="5" fillId="0" borderId="0" xfId="3" applyFont="1" applyAlignment="1">
      <alignment horizontal="left"/>
    </xf>
    <xf numFmtId="4" fontId="5" fillId="0" borderId="0" xfId="3" applyNumberFormat="1" applyFont="1" applyAlignment="1">
      <alignment horizontal="left"/>
    </xf>
    <xf numFmtId="0" fontId="6" fillId="0" borderId="0" xfId="3" applyFont="1" applyAlignment="1">
      <alignment horizontal="left"/>
    </xf>
    <xf numFmtId="1" fontId="5" fillId="0" borderId="0" xfId="3" applyNumberFormat="1" applyFont="1" applyAlignment="1">
      <alignment horizontal="left"/>
    </xf>
    <xf numFmtId="0" fontId="7" fillId="5" borderId="1" xfId="3" applyFont="1" applyFill="1" applyBorder="1"/>
    <xf numFmtId="0" fontId="7" fillId="5" borderId="1" xfId="3" applyFont="1" applyFill="1" applyBorder="1" applyAlignment="1">
      <alignment horizontal="center" wrapText="1"/>
    </xf>
    <xf numFmtId="0" fontId="7" fillId="5" borderId="1" xfId="3" applyFont="1" applyFill="1" applyBorder="1" applyAlignment="1">
      <alignment horizontal="left"/>
    </xf>
    <xf numFmtId="4" fontId="7" fillId="5" borderId="1" xfId="3" applyNumberFormat="1" applyFont="1" applyFill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8" fillId="0" borderId="0" xfId="3" applyFont="1"/>
    <xf numFmtId="0" fontId="5" fillId="0" borderId="0" xfId="0" applyFont="1" applyAlignment="1">
      <alignment vertical="center"/>
    </xf>
    <xf numFmtId="0" fontId="5" fillId="0" borderId="1" xfId="3" applyFont="1" applyBorder="1" applyAlignment="1">
      <alignment wrapText="1"/>
    </xf>
    <xf numFmtId="0" fontId="5" fillId="4" borderId="1" xfId="3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left"/>
    </xf>
    <xf numFmtId="4" fontId="5" fillId="4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4" borderId="1" xfId="3" applyFont="1" applyFill="1" applyBorder="1" applyAlignment="1">
      <alignment wrapText="1"/>
    </xf>
    <xf numFmtId="4" fontId="5" fillId="0" borderId="0" xfId="0" applyNumberFormat="1" applyFont="1"/>
    <xf numFmtId="4" fontId="5" fillId="0" borderId="0" xfId="3" applyNumberFormat="1" applyFont="1"/>
    <xf numFmtId="0" fontId="9" fillId="0" borderId="0" xfId="3" applyFont="1" applyAlignment="1">
      <alignment horizontal="left"/>
    </xf>
    <xf numFmtId="4" fontId="0" fillId="0" borderId="1" xfId="0" applyNumberFormat="1" applyBorder="1"/>
    <xf numFmtId="0" fontId="0" fillId="0" borderId="1" xfId="0" applyBorder="1"/>
    <xf numFmtId="0" fontId="1" fillId="0" borderId="1" xfId="3" applyBorder="1"/>
    <xf numFmtId="0" fontId="1" fillId="0" borderId="1" xfId="0" applyFont="1" applyBorder="1" applyAlignment="1">
      <alignment vertical="center"/>
    </xf>
    <xf numFmtId="0" fontId="5" fillId="0" borderId="1" xfId="3" applyFont="1" applyBorder="1" applyAlignment="1">
      <alignment horizontal="left" vertical="center"/>
    </xf>
    <xf numFmtId="164" fontId="5" fillId="0" borderId="1" xfId="3" applyNumberFormat="1" applyFont="1" applyBorder="1" applyAlignment="1">
      <alignment horizontal="right" vertical="center"/>
    </xf>
    <xf numFmtId="0" fontId="10" fillId="0" borderId="0" xfId="3" applyFont="1" applyAlignment="1">
      <alignment horizontal="center"/>
    </xf>
    <xf numFmtId="0" fontId="9" fillId="5" borderId="1" xfId="3" applyFont="1" applyFill="1" applyBorder="1" applyAlignment="1">
      <alignment horizontal="center" vertical="center"/>
    </xf>
    <xf numFmtId="0" fontId="10" fillId="3" borderId="1" xfId="3" applyFont="1" applyFill="1" applyBorder="1" applyAlignment="1">
      <alignment horizontal="center" wrapText="1"/>
    </xf>
    <xf numFmtId="0" fontId="10" fillId="4" borderId="1" xfId="3" applyFont="1" applyFill="1" applyBorder="1" applyAlignment="1">
      <alignment horizont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wrapText="1"/>
    </xf>
    <xf numFmtId="1" fontId="10" fillId="0" borderId="1" xfId="3" applyNumberFormat="1" applyFont="1" applyBorder="1" applyAlignment="1">
      <alignment horizontal="center" wrapText="1"/>
    </xf>
    <xf numFmtId="0" fontId="5" fillId="4" borderId="1" xfId="3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vertical="center"/>
    </xf>
    <xf numFmtId="164" fontId="5" fillId="4" borderId="1" xfId="3" applyNumberFormat="1" applyFont="1" applyFill="1" applyBorder="1" applyAlignment="1">
      <alignment horizontal="right" vertical="center"/>
    </xf>
    <xf numFmtId="1" fontId="10" fillId="4" borderId="1" xfId="3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5" fillId="4" borderId="0" xfId="3" applyFont="1" applyFill="1"/>
    <xf numFmtId="0" fontId="10" fillId="4" borderId="1" xfId="0" applyFont="1" applyFill="1" applyBorder="1" applyAlignment="1">
      <alignment wrapText="1"/>
    </xf>
    <xf numFmtId="49" fontId="7" fillId="4" borderId="1" xfId="0" applyNumberFormat="1" applyFont="1" applyFill="1" applyBorder="1" applyAlignment="1">
      <alignment horizontal="left"/>
    </xf>
    <xf numFmtId="4" fontId="7" fillId="4" borderId="1" xfId="0" applyNumberFormat="1" applyFont="1" applyFill="1" applyBorder="1" applyAlignment="1">
      <alignment horizontal="right"/>
    </xf>
    <xf numFmtId="0" fontId="9" fillId="4" borderId="1" xfId="3" applyFont="1" applyFill="1" applyBorder="1" applyAlignment="1">
      <alignment horizontal="center"/>
    </xf>
    <xf numFmtId="0" fontId="7" fillId="4" borderId="1" xfId="3" applyFont="1" applyFill="1" applyBorder="1" applyAlignment="1">
      <alignment wrapText="1"/>
    </xf>
    <xf numFmtId="0" fontId="7" fillId="0" borderId="0" xfId="3" applyFont="1"/>
    <xf numFmtId="0" fontId="11" fillId="4" borderId="1" xfId="3" applyFont="1" applyFill="1" applyBorder="1" applyAlignment="1">
      <alignment horizontal="right" vertical="center"/>
    </xf>
    <xf numFmtId="49" fontId="11" fillId="4" borderId="1" xfId="3" applyNumberFormat="1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horizontal="center" vertical="center"/>
    </xf>
    <xf numFmtId="4" fontId="11" fillId="4" borderId="1" xfId="3" applyNumberFormat="1" applyFont="1" applyFill="1" applyBorder="1" applyAlignment="1">
      <alignment horizontal="right" vertical="center"/>
    </xf>
    <xf numFmtId="0" fontId="7" fillId="4" borderId="1" xfId="3" applyFont="1" applyFill="1" applyBorder="1" applyAlignment="1">
      <alignment horizontal="right"/>
    </xf>
    <xf numFmtId="49" fontId="11" fillId="4" borderId="1" xfId="3" applyNumberFormat="1" applyFont="1" applyFill="1" applyBorder="1" applyAlignment="1">
      <alignment horizontal="right" vertical="center"/>
    </xf>
    <xf numFmtId="0" fontId="9" fillId="4" borderId="1" xfId="3" applyFont="1" applyFill="1" applyBorder="1" applyAlignment="1">
      <alignment horizontal="right"/>
    </xf>
    <xf numFmtId="0" fontId="7" fillId="4" borderId="1" xfId="3" applyFont="1" applyFill="1" applyBorder="1" applyAlignment="1">
      <alignment horizontal="right" wrapText="1"/>
    </xf>
    <xf numFmtId="0" fontId="7" fillId="0" borderId="0" xfId="3" applyFont="1" applyAlignment="1">
      <alignment horizontal="right"/>
    </xf>
    <xf numFmtId="0" fontId="11" fillId="4" borderId="1" xfId="3" applyFont="1" applyFill="1" applyBorder="1" applyAlignment="1">
      <alignment horizontal="right"/>
    </xf>
    <xf numFmtId="49" fontId="11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right"/>
    </xf>
    <xf numFmtId="4" fontId="11" fillId="4" borderId="2" xfId="0" applyNumberFormat="1" applyFont="1" applyFill="1" applyBorder="1" applyAlignment="1">
      <alignment horizontal="right"/>
    </xf>
    <xf numFmtId="0" fontId="12" fillId="4" borderId="1" xfId="3" applyFont="1" applyFill="1" applyBorder="1" applyAlignment="1">
      <alignment horizontal="right"/>
    </xf>
    <xf numFmtId="0" fontId="11" fillId="4" borderId="1" xfId="3" applyFont="1" applyFill="1" applyBorder="1" applyAlignment="1">
      <alignment horizontal="right" wrapText="1"/>
    </xf>
    <xf numFmtId="0" fontId="11" fillId="0" borderId="0" xfId="3" applyFont="1" applyAlignment="1">
      <alignment horizontal="right"/>
    </xf>
    <xf numFmtId="0" fontId="13" fillId="5" borderId="0" xfId="0" applyFont="1" applyFill="1" applyAlignment="1">
      <alignment horizontal="right"/>
    </xf>
    <xf numFmtId="0" fontId="14" fillId="5" borderId="0" xfId="0" applyFont="1" applyFill="1"/>
    <xf numFmtId="4" fontId="13" fillId="5" borderId="0" xfId="0" applyNumberFormat="1" applyFont="1" applyFill="1"/>
    <xf numFmtId="0" fontId="15" fillId="5" borderId="0" xfId="0" applyFont="1" applyFill="1" applyAlignment="1">
      <alignment horizontal="center"/>
    </xf>
    <xf numFmtId="0" fontId="14" fillId="0" borderId="0" xfId="3" applyFont="1"/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0" applyFont="1" applyBorder="1"/>
    <xf numFmtId="0" fontId="5" fillId="0" borderId="0" xfId="3" applyFont="1" applyAlignment="1">
      <alignment horizontal="center"/>
    </xf>
  </cellXfs>
  <cellStyles count="4">
    <cellStyle name="Dobro" xfId="1" builtinId="26"/>
    <cellStyle name="Normal 2" xfId="2"/>
    <cellStyle name="Normal 2 2" xfId="3"/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7"/>
  <sheetViews>
    <sheetView tabSelected="1" zoomScale="60" zoomScaleNormal="60" workbookViewId="0">
      <selection activeCell="D95" sqref="D95"/>
    </sheetView>
  </sheetViews>
  <sheetFormatPr defaultColWidth="34.88671875" defaultRowHeight="11.4" x14ac:dyDescent="0.2"/>
  <cols>
    <col min="1" max="1" width="76.6640625" style="12" bestFit="1" customWidth="1"/>
    <col min="2" max="2" width="14.109375" style="14" bestFit="1" customWidth="1"/>
    <col min="3" max="3" width="35.6640625" style="14" bestFit="1" customWidth="1"/>
    <col min="4" max="4" width="10.88671875" style="34" bestFit="1" customWidth="1"/>
    <col min="5" max="5" width="11.44140625" style="42" customWidth="1"/>
    <col min="6" max="6" width="52.33203125" style="13" bestFit="1" customWidth="1"/>
    <col min="7" max="16384" width="34.88671875" style="12"/>
  </cols>
  <sheetData>
    <row r="2" spans="1:7" x14ac:dyDescent="0.2">
      <c r="A2" s="12" t="s">
        <v>7</v>
      </c>
      <c r="B2" s="90" t="s">
        <v>8</v>
      </c>
      <c r="C2" s="90"/>
      <c r="D2" s="12"/>
    </row>
    <row r="3" spans="1:7" x14ac:dyDescent="0.2">
      <c r="B3" s="90" t="s">
        <v>9</v>
      </c>
      <c r="C3" s="90"/>
      <c r="D3" s="12"/>
    </row>
    <row r="4" spans="1:7" x14ac:dyDescent="0.2">
      <c r="C4" s="15"/>
      <c r="D4" s="12"/>
    </row>
    <row r="5" spans="1:7" ht="12" x14ac:dyDescent="0.25">
      <c r="A5" s="12" t="s">
        <v>10</v>
      </c>
      <c r="B5" s="35" t="s">
        <v>178</v>
      </c>
      <c r="C5" s="17">
        <v>2026</v>
      </c>
      <c r="D5" s="12" t="s">
        <v>11</v>
      </c>
    </row>
    <row r="6" spans="1:7" ht="12" x14ac:dyDescent="0.25">
      <c r="B6" s="16"/>
      <c r="C6" s="17"/>
      <c r="D6" s="12"/>
    </row>
    <row r="7" spans="1:7" ht="12" x14ac:dyDescent="0.25">
      <c r="A7" s="18" t="s">
        <v>12</v>
      </c>
      <c r="B7" s="19" t="s">
        <v>59</v>
      </c>
      <c r="C7" s="20" t="s">
        <v>13</v>
      </c>
      <c r="D7" s="21" t="s">
        <v>14</v>
      </c>
      <c r="E7" s="43" t="s">
        <v>15</v>
      </c>
      <c r="F7" s="18" t="s">
        <v>16</v>
      </c>
    </row>
    <row r="8" spans="1:7" x14ac:dyDescent="0.2">
      <c r="A8" s="40" t="s">
        <v>123</v>
      </c>
      <c r="B8" s="22" t="s">
        <v>164</v>
      </c>
      <c r="C8" s="23" t="s">
        <v>165</v>
      </c>
      <c r="D8" s="41">
        <v>5344.2</v>
      </c>
      <c r="E8" s="48">
        <v>4221</v>
      </c>
      <c r="F8" s="24" t="s">
        <v>116</v>
      </c>
    </row>
    <row r="9" spans="1:7" x14ac:dyDescent="0.2">
      <c r="A9" s="40" t="s">
        <v>138</v>
      </c>
      <c r="B9" s="22">
        <v>29524210204</v>
      </c>
      <c r="C9" s="23" t="s">
        <v>17</v>
      </c>
      <c r="D9" s="41">
        <v>6.08</v>
      </c>
      <c r="E9" s="44">
        <v>3231</v>
      </c>
      <c r="F9" s="24" t="s">
        <v>97</v>
      </c>
    </row>
    <row r="10" spans="1:7" s="25" customFormat="1" x14ac:dyDescent="0.2">
      <c r="A10" s="40" t="s">
        <v>160</v>
      </c>
      <c r="B10" s="22" t="s">
        <v>19</v>
      </c>
      <c r="C10" s="23" t="s">
        <v>17</v>
      </c>
      <c r="D10" s="41">
        <v>81.900000000000006</v>
      </c>
      <c r="E10" s="48">
        <v>3239</v>
      </c>
      <c r="F10" s="24" t="s">
        <v>180</v>
      </c>
    </row>
    <row r="11" spans="1:7" x14ac:dyDescent="0.2">
      <c r="A11" s="40" t="s">
        <v>82</v>
      </c>
      <c r="B11" s="22" t="s">
        <v>21</v>
      </c>
      <c r="C11" s="23" t="s">
        <v>22</v>
      </c>
      <c r="D11" s="41">
        <v>667.79</v>
      </c>
      <c r="E11" s="48">
        <v>3235</v>
      </c>
      <c r="F11" s="24" t="s">
        <v>103</v>
      </c>
      <c r="G11" s="26"/>
    </row>
    <row r="12" spans="1:7" x14ac:dyDescent="0.2">
      <c r="A12" s="40" t="s">
        <v>135</v>
      </c>
      <c r="B12" s="22">
        <v>71642207963</v>
      </c>
      <c r="C12" s="23" t="s">
        <v>17</v>
      </c>
      <c r="D12" s="41">
        <v>151.05000000000001</v>
      </c>
      <c r="E12" s="48">
        <v>3227</v>
      </c>
      <c r="F12" s="24" t="s">
        <v>96</v>
      </c>
    </row>
    <row r="13" spans="1:7" x14ac:dyDescent="0.2">
      <c r="A13" s="40" t="s">
        <v>135</v>
      </c>
      <c r="B13" s="22">
        <v>71642207963</v>
      </c>
      <c r="C13" s="23" t="s">
        <v>17</v>
      </c>
      <c r="D13" s="41">
        <v>259.06</v>
      </c>
      <c r="E13" s="48">
        <v>3227</v>
      </c>
      <c r="F13" s="24" t="s">
        <v>96</v>
      </c>
    </row>
    <row r="14" spans="1:7" s="59" customFormat="1" x14ac:dyDescent="0.2">
      <c r="A14" s="53" t="s">
        <v>60</v>
      </c>
      <c r="B14" s="54"/>
      <c r="C14" s="55"/>
      <c r="D14" s="56">
        <f>SUM(D12:D13)</f>
        <v>410.11</v>
      </c>
      <c r="E14" s="57"/>
      <c r="F14" s="58"/>
    </row>
    <row r="15" spans="1:7" x14ac:dyDescent="0.2">
      <c r="A15" s="40" t="s">
        <v>72</v>
      </c>
      <c r="B15" s="22">
        <v>57845277445</v>
      </c>
      <c r="C15" s="23" t="s">
        <v>17</v>
      </c>
      <c r="D15" s="41">
        <v>454</v>
      </c>
      <c r="E15" s="48">
        <v>1291</v>
      </c>
      <c r="F15" s="24" t="s">
        <v>119</v>
      </c>
    </row>
    <row r="16" spans="1:7" x14ac:dyDescent="0.2">
      <c r="A16" s="40" t="s">
        <v>61</v>
      </c>
      <c r="B16" s="22">
        <v>73275412890</v>
      </c>
      <c r="C16" s="23" t="s">
        <v>24</v>
      </c>
      <c r="D16" s="41">
        <v>32.4</v>
      </c>
      <c r="E16" s="48">
        <v>3221</v>
      </c>
      <c r="F16" s="24" t="s">
        <v>181</v>
      </c>
    </row>
    <row r="17" spans="1:6" x14ac:dyDescent="0.2">
      <c r="A17" s="40" t="s">
        <v>61</v>
      </c>
      <c r="B17" s="22">
        <v>73275412890</v>
      </c>
      <c r="C17" s="23" t="s">
        <v>24</v>
      </c>
      <c r="D17" s="41">
        <v>88.43</v>
      </c>
      <c r="E17" s="48">
        <v>3221</v>
      </c>
      <c r="F17" s="24" t="s">
        <v>181</v>
      </c>
    </row>
    <row r="18" spans="1:6" s="59" customFormat="1" x14ac:dyDescent="0.2">
      <c r="A18" s="53" t="s">
        <v>60</v>
      </c>
      <c r="B18" s="54"/>
      <c r="C18" s="55"/>
      <c r="D18" s="56">
        <f>SUM(D16:D17)</f>
        <v>120.83000000000001</v>
      </c>
      <c r="E18" s="57"/>
      <c r="F18" s="58"/>
    </row>
    <row r="19" spans="1:6" x14ac:dyDescent="0.2">
      <c r="A19" s="40" t="s">
        <v>140</v>
      </c>
      <c r="B19" s="22" t="s">
        <v>20</v>
      </c>
      <c r="C19" s="23" t="s">
        <v>20</v>
      </c>
      <c r="D19" s="41">
        <v>13.9</v>
      </c>
      <c r="E19" s="48">
        <v>3231</v>
      </c>
      <c r="F19" s="24" t="s">
        <v>99</v>
      </c>
    </row>
    <row r="20" spans="1:6" x14ac:dyDescent="0.2">
      <c r="A20" s="40" t="s">
        <v>0</v>
      </c>
      <c r="B20" s="22" t="s">
        <v>20</v>
      </c>
      <c r="C20" s="23" t="s">
        <v>20</v>
      </c>
      <c r="D20" s="41">
        <v>115.98</v>
      </c>
      <c r="E20" s="48">
        <v>3831</v>
      </c>
      <c r="F20" s="51" t="s">
        <v>115</v>
      </c>
    </row>
    <row r="21" spans="1:6" x14ac:dyDescent="0.2">
      <c r="A21" s="40" t="s">
        <v>137</v>
      </c>
      <c r="B21" s="22" t="s">
        <v>64</v>
      </c>
      <c r="C21" s="23" t="s">
        <v>17</v>
      </c>
      <c r="D21" s="41">
        <v>62.5</v>
      </c>
      <c r="E21" s="48">
        <v>3232</v>
      </c>
      <c r="F21" s="24" t="s">
        <v>182</v>
      </c>
    </row>
    <row r="22" spans="1:6" x14ac:dyDescent="0.2">
      <c r="A22" s="40" t="s">
        <v>83</v>
      </c>
      <c r="B22" s="22" t="s">
        <v>23</v>
      </c>
      <c r="C22" s="23" t="s">
        <v>24</v>
      </c>
      <c r="D22" s="41">
        <v>63.65</v>
      </c>
      <c r="E22" s="48">
        <v>3234</v>
      </c>
      <c r="F22" s="24" t="s">
        <v>101</v>
      </c>
    </row>
    <row r="23" spans="1:6" x14ac:dyDescent="0.2">
      <c r="A23" s="40" t="s">
        <v>25</v>
      </c>
      <c r="B23" s="22" t="s">
        <v>26</v>
      </c>
      <c r="C23" s="23" t="s">
        <v>17</v>
      </c>
      <c r="D23" s="41">
        <v>14.73</v>
      </c>
      <c r="E23" s="48">
        <v>3232</v>
      </c>
      <c r="F23" s="24" t="s">
        <v>183</v>
      </c>
    </row>
    <row r="24" spans="1:6" x14ac:dyDescent="0.2">
      <c r="A24" s="40" t="s">
        <v>27</v>
      </c>
      <c r="B24" s="22" t="s">
        <v>28</v>
      </c>
      <c r="C24" s="23" t="s">
        <v>24</v>
      </c>
      <c r="D24" s="41">
        <v>3762.48</v>
      </c>
      <c r="E24" s="48">
        <v>3223</v>
      </c>
      <c r="F24" s="24" t="s">
        <v>93</v>
      </c>
    </row>
    <row r="25" spans="1:6" x14ac:dyDescent="0.2">
      <c r="A25" s="40" t="s">
        <v>57</v>
      </c>
      <c r="B25" s="22">
        <v>0</v>
      </c>
      <c r="C25" s="23" t="s">
        <v>17</v>
      </c>
      <c r="D25" s="41">
        <v>530</v>
      </c>
      <c r="E25" s="48">
        <v>3291</v>
      </c>
      <c r="F25" s="24" t="s">
        <v>120</v>
      </c>
    </row>
    <row r="26" spans="1:6" x14ac:dyDescent="0.2">
      <c r="A26" s="40" t="s">
        <v>57</v>
      </c>
      <c r="B26" s="22">
        <v>0</v>
      </c>
      <c r="C26" s="23" t="s">
        <v>17</v>
      </c>
      <c r="D26" s="41">
        <v>1175.8699999999999</v>
      </c>
      <c r="E26" s="48">
        <v>2392</v>
      </c>
      <c r="F26" s="24" t="s">
        <v>118</v>
      </c>
    </row>
    <row r="27" spans="1:6" s="25" customFormat="1" x14ac:dyDescent="0.2">
      <c r="A27" s="28" t="s">
        <v>60</v>
      </c>
      <c r="B27" s="29"/>
      <c r="C27" s="30"/>
      <c r="D27" s="30">
        <f>SUM(D25:D26)</f>
        <v>1705.87</v>
      </c>
      <c r="E27" s="45"/>
      <c r="F27" s="32"/>
    </row>
    <row r="28" spans="1:6" x14ac:dyDescent="0.2">
      <c r="A28" s="40" t="s">
        <v>79</v>
      </c>
      <c r="B28" s="22">
        <v>0</v>
      </c>
      <c r="C28" s="23" t="s">
        <v>87</v>
      </c>
      <c r="D28" s="41">
        <v>400</v>
      </c>
      <c r="E28" s="48">
        <v>3213</v>
      </c>
      <c r="F28" s="24" t="s">
        <v>90</v>
      </c>
    </row>
    <row r="29" spans="1:6" x14ac:dyDescent="0.2">
      <c r="A29" s="40" t="s">
        <v>156</v>
      </c>
      <c r="B29" s="22">
        <v>44716804217</v>
      </c>
      <c r="C29" s="23" t="s">
        <v>17</v>
      </c>
      <c r="D29" s="41">
        <v>13.75</v>
      </c>
      <c r="E29" s="48">
        <v>3232</v>
      </c>
      <c r="F29" s="24" t="s">
        <v>183</v>
      </c>
    </row>
    <row r="30" spans="1:6" x14ac:dyDescent="0.2">
      <c r="A30" s="40" t="s">
        <v>73</v>
      </c>
      <c r="B30" s="22">
        <v>25706416813</v>
      </c>
      <c r="C30" s="23" t="s">
        <v>17</v>
      </c>
      <c r="D30" s="41">
        <v>111.38</v>
      </c>
      <c r="E30" s="48">
        <v>3221</v>
      </c>
      <c r="F30" s="24" t="s">
        <v>181</v>
      </c>
    </row>
    <row r="31" spans="1:6" x14ac:dyDescent="0.2">
      <c r="A31" s="40" t="s">
        <v>80</v>
      </c>
      <c r="B31" s="22" t="s">
        <v>30</v>
      </c>
      <c r="C31" s="23" t="s">
        <v>17</v>
      </c>
      <c r="D31" s="41">
        <v>3.16</v>
      </c>
      <c r="E31" s="87">
        <v>3431</v>
      </c>
      <c r="F31" s="88" t="s">
        <v>114</v>
      </c>
    </row>
    <row r="32" spans="1:6" x14ac:dyDescent="0.2">
      <c r="A32" s="40" t="s">
        <v>80</v>
      </c>
      <c r="B32" s="22" t="s">
        <v>30</v>
      </c>
      <c r="C32" s="23" t="s">
        <v>17</v>
      </c>
      <c r="D32" s="41">
        <v>8.3000000000000007</v>
      </c>
      <c r="E32" s="87">
        <v>3431</v>
      </c>
      <c r="F32" s="88" t="s">
        <v>114</v>
      </c>
    </row>
    <row r="33" spans="1:6" s="25" customFormat="1" x14ac:dyDescent="0.2">
      <c r="A33" s="28" t="s">
        <v>60</v>
      </c>
      <c r="B33" s="29"/>
      <c r="C33" s="30"/>
      <c r="D33" s="30">
        <f>SUM(D31:D32)</f>
        <v>11.46</v>
      </c>
      <c r="E33" s="45"/>
      <c r="F33" s="32"/>
    </row>
    <row r="34" spans="1:6" x14ac:dyDescent="0.2">
      <c r="A34" s="40" t="s">
        <v>154</v>
      </c>
      <c r="B34" s="22">
        <v>13269011531</v>
      </c>
      <c r="C34" s="23" t="s">
        <v>24</v>
      </c>
      <c r="D34" s="41">
        <v>242.37</v>
      </c>
      <c r="E34" s="48">
        <v>3234</v>
      </c>
      <c r="F34" s="89" t="s">
        <v>102</v>
      </c>
    </row>
    <row r="35" spans="1:6" x14ac:dyDescent="0.2">
      <c r="A35" s="40" t="s">
        <v>31</v>
      </c>
      <c r="B35" s="22" t="s">
        <v>32</v>
      </c>
      <c r="C35" s="23" t="s">
        <v>17</v>
      </c>
      <c r="D35" s="41">
        <v>52.74</v>
      </c>
      <c r="E35" s="48">
        <v>3234</v>
      </c>
      <c r="F35" s="89" t="s">
        <v>102</v>
      </c>
    </row>
    <row r="36" spans="1:6" x14ac:dyDescent="0.2">
      <c r="A36" s="40" t="s">
        <v>139</v>
      </c>
      <c r="B36" s="22" t="s">
        <v>74</v>
      </c>
      <c r="C36" s="23" t="s">
        <v>24</v>
      </c>
      <c r="D36" s="41">
        <v>220.4</v>
      </c>
      <c r="E36" s="48">
        <v>3239</v>
      </c>
      <c r="F36" s="24" t="s">
        <v>180</v>
      </c>
    </row>
    <row r="37" spans="1:6" x14ac:dyDescent="0.2">
      <c r="A37" s="40" t="s">
        <v>131</v>
      </c>
      <c r="B37" s="22">
        <v>63073332379</v>
      </c>
      <c r="C37" s="23" t="s">
        <v>17</v>
      </c>
      <c r="D37" s="41">
        <v>1563.89</v>
      </c>
      <c r="E37" s="48">
        <v>3223</v>
      </c>
      <c r="F37" s="24" t="s">
        <v>93</v>
      </c>
    </row>
    <row r="38" spans="1:6" x14ac:dyDescent="0.2">
      <c r="A38" s="40" t="s">
        <v>128</v>
      </c>
      <c r="B38" s="22">
        <v>65553879500</v>
      </c>
      <c r="C38" s="23" t="s">
        <v>17</v>
      </c>
      <c r="D38" s="41">
        <v>6809.99</v>
      </c>
      <c r="E38" s="48">
        <v>4221</v>
      </c>
      <c r="F38" s="24" t="s">
        <v>116</v>
      </c>
    </row>
    <row r="39" spans="1:6" x14ac:dyDescent="0.2">
      <c r="A39" s="40" t="s">
        <v>126</v>
      </c>
      <c r="B39" s="22">
        <v>87311810356</v>
      </c>
      <c r="C39" s="23" t="s">
        <v>17</v>
      </c>
      <c r="D39" s="41">
        <v>30.71</v>
      </c>
      <c r="E39" s="48">
        <v>3231</v>
      </c>
      <c r="F39" s="24" t="s">
        <v>99</v>
      </c>
    </row>
    <row r="40" spans="1:6" x14ac:dyDescent="0.2">
      <c r="A40" s="40" t="s">
        <v>161</v>
      </c>
      <c r="B40" s="22" t="s">
        <v>34</v>
      </c>
      <c r="C40" s="23" t="s">
        <v>17</v>
      </c>
      <c r="D40" s="41">
        <v>10.62</v>
      </c>
      <c r="E40" s="48">
        <v>3233</v>
      </c>
      <c r="F40" s="24" t="s">
        <v>184</v>
      </c>
    </row>
    <row r="41" spans="1:6" x14ac:dyDescent="0.2">
      <c r="A41" s="40" t="s">
        <v>185</v>
      </c>
      <c r="B41" s="22" t="s">
        <v>35</v>
      </c>
      <c r="C41" s="23" t="s">
        <v>17</v>
      </c>
      <c r="D41" s="41">
        <v>3.41</v>
      </c>
      <c r="E41" s="48">
        <v>3231</v>
      </c>
      <c r="F41" s="24" t="s">
        <v>98</v>
      </c>
    </row>
    <row r="42" spans="1:6" x14ac:dyDescent="0.2">
      <c r="A42" s="40" t="s">
        <v>36</v>
      </c>
      <c r="B42" s="22" t="s">
        <v>37</v>
      </c>
      <c r="C42" s="23" t="s">
        <v>17</v>
      </c>
      <c r="D42" s="41">
        <v>133</v>
      </c>
      <c r="E42" s="48">
        <v>3294</v>
      </c>
      <c r="F42" s="24" t="s">
        <v>109</v>
      </c>
    </row>
    <row r="43" spans="1:6" x14ac:dyDescent="0.2">
      <c r="A43" s="40" t="s">
        <v>2</v>
      </c>
      <c r="B43" s="22">
        <v>9371680761</v>
      </c>
      <c r="C43" s="23" t="s">
        <v>56</v>
      </c>
      <c r="D43" s="41">
        <v>1186.6300000000001</v>
      </c>
      <c r="E43" s="48">
        <v>4224</v>
      </c>
      <c r="F43" s="24" t="s">
        <v>117</v>
      </c>
    </row>
    <row r="44" spans="1:6" x14ac:dyDescent="0.2">
      <c r="A44" s="40" t="s">
        <v>147</v>
      </c>
      <c r="B44" s="22" t="s">
        <v>71</v>
      </c>
      <c r="C44" s="23" t="s">
        <v>17</v>
      </c>
      <c r="D44" s="41">
        <v>13.86</v>
      </c>
      <c r="E44" s="48">
        <v>3239</v>
      </c>
      <c r="F44" s="24" t="s">
        <v>180</v>
      </c>
    </row>
    <row r="45" spans="1:6" x14ac:dyDescent="0.2">
      <c r="A45" s="40" t="s">
        <v>157</v>
      </c>
      <c r="B45" s="22" t="s">
        <v>38</v>
      </c>
      <c r="C45" s="23" t="s">
        <v>39</v>
      </c>
      <c r="D45" s="41">
        <v>825</v>
      </c>
      <c r="E45" s="48">
        <v>3238</v>
      </c>
      <c r="F45" s="24" t="s">
        <v>108</v>
      </c>
    </row>
    <row r="46" spans="1:6" x14ac:dyDescent="0.2">
      <c r="A46" s="40" t="s">
        <v>152</v>
      </c>
      <c r="B46" s="22">
        <v>25843074154</v>
      </c>
      <c r="C46" s="23" t="s">
        <v>17</v>
      </c>
      <c r="D46" s="41">
        <v>468.79</v>
      </c>
      <c r="E46" s="48">
        <v>3227</v>
      </c>
      <c r="F46" s="24" t="s">
        <v>96</v>
      </c>
    </row>
    <row r="47" spans="1:6" x14ac:dyDescent="0.2">
      <c r="A47" s="40" t="s">
        <v>143</v>
      </c>
      <c r="B47" s="22" t="s">
        <v>20</v>
      </c>
      <c r="C47" s="23" t="s">
        <v>20</v>
      </c>
      <c r="D47" s="41">
        <v>120</v>
      </c>
      <c r="E47" s="44">
        <v>3232</v>
      </c>
      <c r="F47" s="24" t="s">
        <v>183</v>
      </c>
    </row>
    <row r="48" spans="1:6" x14ac:dyDescent="0.2">
      <c r="A48" s="40" t="s">
        <v>127</v>
      </c>
      <c r="B48" s="22">
        <v>51013201054</v>
      </c>
      <c r="C48" s="23" t="s">
        <v>17</v>
      </c>
      <c r="D48" s="41">
        <v>186.86</v>
      </c>
      <c r="E48" s="44">
        <v>3221</v>
      </c>
      <c r="F48" s="24" t="s">
        <v>181</v>
      </c>
    </row>
    <row r="49" spans="1:6" x14ac:dyDescent="0.2">
      <c r="A49" s="40" t="s">
        <v>162</v>
      </c>
      <c r="B49" s="22">
        <v>70614565941</v>
      </c>
      <c r="C49" s="23" t="s">
        <v>17</v>
      </c>
      <c r="D49" s="41">
        <v>490</v>
      </c>
      <c r="E49" s="44">
        <v>3221</v>
      </c>
      <c r="F49" s="24" t="s">
        <v>181</v>
      </c>
    </row>
    <row r="50" spans="1:6" x14ac:dyDescent="0.2">
      <c r="A50" s="40" t="s">
        <v>62</v>
      </c>
      <c r="B50" s="22">
        <v>21301493079</v>
      </c>
      <c r="C50" s="23" t="s">
        <v>40</v>
      </c>
      <c r="D50" s="41">
        <v>63.84</v>
      </c>
      <c r="E50" s="48">
        <v>3221</v>
      </c>
      <c r="F50" s="24" t="s">
        <v>181</v>
      </c>
    </row>
    <row r="51" spans="1:6" x14ac:dyDescent="0.2">
      <c r="A51" s="40" t="s">
        <v>150</v>
      </c>
      <c r="B51" s="22" t="s">
        <v>20</v>
      </c>
      <c r="C51" s="23" t="s">
        <v>20</v>
      </c>
      <c r="D51" s="41">
        <v>249.9</v>
      </c>
      <c r="E51" s="48">
        <v>4224</v>
      </c>
      <c r="F51" s="24" t="s">
        <v>117</v>
      </c>
    </row>
    <row r="52" spans="1:6" x14ac:dyDescent="0.2">
      <c r="A52" s="40" t="s">
        <v>78</v>
      </c>
      <c r="B52" s="22" t="s">
        <v>63</v>
      </c>
      <c r="C52" s="23" t="s">
        <v>17</v>
      </c>
      <c r="D52" s="41">
        <v>61.39</v>
      </c>
      <c r="E52" s="44">
        <v>3232</v>
      </c>
      <c r="F52" s="24" t="s">
        <v>183</v>
      </c>
    </row>
    <row r="53" spans="1:6" x14ac:dyDescent="0.2">
      <c r="A53" s="40" t="s">
        <v>191</v>
      </c>
      <c r="B53" s="22" t="s">
        <v>20</v>
      </c>
      <c r="C53" s="23" t="s">
        <v>20</v>
      </c>
      <c r="D53" s="41">
        <v>93.75</v>
      </c>
      <c r="E53" s="48">
        <v>3239</v>
      </c>
      <c r="F53" s="24" t="s">
        <v>180</v>
      </c>
    </row>
    <row r="54" spans="1:6" x14ac:dyDescent="0.2">
      <c r="A54" s="40" t="s">
        <v>41</v>
      </c>
      <c r="B54" s="22" t="s">
        <v>42</v>
      </c>
      <c r="C54" s="23" t="s">
        <v>65</v>
      </c>
      <c r="D54" s="41">
        <v>557</v>
      </c>
      <c r="E54" s="48">
        <v>3221</v>
      </c>
      <c r="F54" s="24" t="s">
        <v>181</v>
      </c>
    </row>
    <row r="55" spans="1:6" x14ac:dyDescent="0.2">
      <c r="A55" s="40" t="s">
        <v>153</v>
      </c>
      <c r="B55" s="22">
        <v>9674238936</v>
      </c>
      <c r="C55" s="23" t="s">
        <v>17</v>
      </c>
      <c r="D55" s="41">
        <v>102</v>
      </c>
      <c r="E55" s="44">
        <v>3221</v>
      </c>
      <c r="F55" s="24" t="s">
        <v>181</v>
      </c>
    </row>
    <row r="56" spans="1:6" x14ac:dyDescent="0.2">
      <c r="A56" s="40" t="s">
        <v>124</v>
      </c>
      <c r="B56" s="22">
        <v>0</v>
      </c>
      <c r="C56" s="23" t="s">
        <v>166</v>
      </c>
      <c r="D56" s="41">
        <v>615</v>
      </c>
      <c r="E56" s="49">
        <v>3211</v>
      </c>
      <c r="F56" s="24" t="s">
        <v>89</v>
      </c>
    </row>
    <row r="57" spans="1:6" x14ac:dyDescent="0.2">
      <c r="A57" s="40" t="s">
        <v>84</v>
      </c>
      <c r="B57" s="22">
        <v>76598425509</v>
      </c>
      <c r="C57" s="23" t="s">
        <v>29</v>
      </c>
      <c r="D57" s="41">
        <v>76.25</v>
      </c>
      <c r="E57" s="48">
        <v>3234</v>
      </c>
      <c r="F57" s="24" t="s">
        <v>186</v>
      </c>
    </row>
    <row r="58" spans="1:6" x14ac:dyDescent="0.2">
      <c r="A58" s="40" t="s">
        <v>84</v>
      </c>
      <c r="B58" s="22">
        <v>76598425509</v>
      </c>
      <c r="C58" s="23" t="s">
        <v>29</v>
      </c>
      <c r="D58" s="41">
        <v>22.88</v>
      </c>
      <c r="E58" s="48">
        <v>3234</v>
      </c>
      <c r="F58" s="24" t="s">
        <v>186</v>
      </c>
    </row>
    <row r="59" spans="1:6" x14ac:dyDescent="0.2">
      <c r="A59" s="28" t="s">
        <v>60</v>
      </c>
      <c r="B59" s="29"/>
      <c r="C59" s="30"/>
      <c r="D59" s="30">
        <f>SUM(D57:D58)</f>
        <v>99.13</v>
      </c>
      <c r="E59" s="45"/>
      <c r="F59" s="32"/>
    </row>
    <row r="60" spans="1:6" x14ac:dyDescent="0.2">
      <c r="A60" s="40" t="s">
        <v>130</v>
      </c>
      <c r="B60" s="22">
        <v>29035933600</v>
      </c>
      <c r="C60" s="23" t="s">
        <v>18</v>
      </c>
      <c r="D60" s="41">
        <v>1.4</v>
      </c>
      <c r="E60" s="48">
        <v>3223</v>
      </c>
      <c r="F60" s="24" t="s">
        <v>94</v>
      </c>
    </row>
    <row r="61" spans="1:6" x14ac:dyDescent="0.2">
      <c r="A61" s="40" t="s">
        <v>130</v>
      </c>
      <c r="B61" s="22">
        <v>29035933600</v>
      </c>
      <c r="C61" s="23" t="s">
        <v>18</v>
      </c>
      <c r="D61" s="41">
        <v>264.49</v>
      </c>
      <c r="E61" s="48">
        <v>3223</v>
      </c>
      <c r="F61" s="24" t="s">
        <v>94</v>
      </c>
    </row>
    <row r="62" spans="1:6" s="25" customFormat="1" x14ac:dyDescent="0.2">
      <c r="A62" s="40" t="s">
        <v>133</v>
      </c>
      <c r="B62" s="22">
        <v>29035933600</v>
      </c>
      <c r="C62" s="23" t="s">
        <v>18</v>
      </c>
      <c r="D62" s="41">
        <v>1.4</v>
      </c>
      <c r="E62" s="48">
        <v>3223</v>
      </c>
      <c r="F62" s="24" t="s">
        <v>94</v>
      </c>
    </row>
    <row r="63" spans="1:6" s="25" customFormat="1" x14ac:dyDescent="0.2">
      <c r="A63" s="28" t="s">
        <v>60</v>
      </c>
      <c r="B63" s="29"/>
      <c r="C63" s="30"/>
      <c r="D63" s="30">
        <f>SUM(D60:D62)</f>
        <v>267.28999999999996</v>
      </c>
      <c r="E63" s="45"/>
      <c r="F63" s="32"/>
    </row>
    <row r="64" spans="1:6" x14ac:dyDescent="0.2">
      <c r="A64" s="40" t="s">
        <v>158</v>
      </c>
      <c r="B64" s="22" t="s">
        <v>43</v>
      </c>
      <c r="C64" s="23" t="s">
        <v>44</v>
      </c>
      <c r="D64" s="41">
        <v>10.18</v>
      </c>
      <c r="E64" s="48">
        <v>3223</v>
      </c>
      <c r="F64" s="24" t="s">
        <v>94</v>
      </c>
    </row>
    <row r="65" spans="1:6" x14ac:dyDescent="0.2">
      <c r="A65" s="40" t="s">
        <v>125</v>
      </c>
      <c r="B65" s="22">
        <v>83273787793</v>
      </c>
      <c r="C65" s="23" t="s">
        <v>44</v>
      </c>
      <c r="D65" s="41">
        <v>20923.75</v>
      </c>
      <c r="E65" s="48">
        <v>4224</v>
      </c>
      <c r="F65" s="24" t="s">
        <v>117</v>
      </c>
    </row>
    <row r="66" spans="1:6" x14ac:dyDescent="0.2">
      <c r="A66" s="40" t="s">
        <v>132</v>
      </c>
      <c r="B66" s="22" t="s">
        <v>45</v>
      </c>
      <c r="C66" s="23" t="s">
        <v>17</v>
      </c>
      <c r="D66" s="41">
        <v>657</v>
      </c>
      <c r="E66" s="48">
        <v>4221</v>
      </c>
      <c r="F66" s="51" t="s">
        <v>116</v>
      </c>
    </row>
    <row r="67" spans="1:6" x14ac:dyDescent="0.2">
      <c r="A67" s="40" t="s">
        <v>134</v>
      </c>
      <c r="B67" s="22">
        <v>84838770814</v>
      </c>
      <c r="C67" s="23" t="s">
        <v>17</v>
      </c>
      <c r="D67" s="41">
        <v>15</v>
      </c>
      <c r="E67" s="48">
        <v>3295</v>
      </c>
      <c r="F67" s="24" t="s">
        <v>111</v>
      </c>
    </row>
    <row r="68" spans="1:6" x14ac:dyDescent="0.2">
      <c r="A68" s="40" t="s">
        <v>81</v>
      </c>
      <c r="B68" s="22" t="s">
        <v>46</v>
      </c>
      <c r="C68" s="23" t="s">
        <v>17</v>
      </c>
      <c r="D68" s="41">
        <v>248.85</v>
      </c>
      <c r="E68" s="48">
        <v>3233</v>
      </c>
      <c r="F68" s="24" t="s">
        <v>187</v>
      </c>
    </row>
    <row r="69" spans="1:6" x14ac:dyDescent="0.2">
      <c r="A69" s="40" t="s">
        <v>81</v>
      </c>
      <c r="B69" s="22" t="s">
        <v>46</v>
      </c>
      <c r="C69" s="23" t="s">
        <v>17</v>
      </c>
      <c r="D69" s="41">
        <v>611</v>
      </c>
      <c r="E69" s="48">
        <v>3233</v>
      </c>
      <c r="F69" s="24" t="s">
        <v>187</v>
      </c>
    </row>
    <row r="70" spans="1:6" x14ac:dyDescent="0.2">
      <c r="A70" s="40" t="s">
        <v>81</v>
      </c>
      <c r="B70" s="22" t="s">
        <v>46</v>
      </c>
      <c r="C70" s="23" t="s">
        <v>17</v>
      </c>
      <c r="D70" s="41">
        <v>352.5</v>
      </c>
      <c r="E70" s="48">
        <v>3233</v>
      </c>
      <c r="F70" s="24" t="s">
        <v>187</v>
      </c>
    </row>
    <row r="71" spans="1:6" x14ac:dyDescent="0.2">
      <c r="A71" s="28" t="s">
        <v>60</v>
      </c>
      <c r="B71" s="29"/>
      <c r="C71" s="30"/>
      <c r="D71" s="30">
        <f>SUM(D68:D70)</f>
        <v>1212.3499999999999</v>
      </c>
      <c r="E71" s="45"/>
      <c r="F71" s="32"/>
    </row>
    <row r="72" spans="1:6" x14ac:dyDescent="0.2">
      <c r="A72" s="40" t="s">
        <v>148</v>
      </c>
      <c r="B72" s="22">
        <v>73118313420</v>
      </c>
      <c r="C72" s="23" t="s">
        <v>47</v>
      </c>
      <c r="D72" s="41">
        <v>1244.28</v>
      </c>
      <c r="E72" s="48">
        <v>3237</v>
      </c>
      <c r="F72" s="24" t="s">
        <v>106</v>
      </c>
    </row>
    <row r="73" spans="1:6" x14ac:dyDescent="0.2">
      <c r="A73" s="40" t="s">
        <v>149</v>
      </c>
      <c r="B73" s="22">
        <v>48559435696</v>
      </c>
      <c r="C73" s="23" t="s">
        <v>17</v>
      </c>
      <c r="D73" s="41">
        <v>113.78</v>
      </c>
      <c r="E73" s="48">
        <v>3221</v>
      </c>
      <c r="F73" s="51" t="s">
        <v>181</v>
      </c>
    </row>
    <row r="74" spans="1:6" x14ac:dyDescent="0.2">
      <c r="A74" s="40" t="s">
        <v>144</v>
      </c>
      <c r="B74" s="22" t="s">
        <v>48</v>
      </c>
      <c r="C74" s="23" t="s">
        <v>40</v>
      </c>
      <c r="D74" s="41">
        <v>15.11</v>
      </c>
      <c r="E74" s="48">
        <v>3224</v>
      </c>
      <c r="F74" s="24" t="s">
        <v>95</v>
      </c>
    </row>
    <row r="75" spans="1:6" x14ac:dyDescent="0.2">
      <c r="A75" s="40" t="s">
        <v>144</v>
      </c>
      <c r="B75" s="22" t="s">
        <v>48</v>
      </c>
      <c r="C75" s="23" t="s">
        <v>40</v>
      </c>
      <c r="D75" s="41">
        <v>36.79</v>
      </c>
      <c r="E75" s="48">
        <v>3224</v>
      </c>
      <c r="F75" s="24" t="s">
        <v>95</v>
      </c>
    </row>
    <row r="76" spans="1:6" x14ac:dyDescent="0.2">
      <c r="A76" s="28" t="s">
        <v>60</v>
      </c>
      <c r="B76" s="29"/>
      <c r="C76" s="30"/>
      <c r="D76" s="30">
        <f>SUM(D74:D75)</f>
        <v>51.9</v>
      </c>
      <c r="E76" s="45"/>
      <c r="F76" s="32"/>
    </row>
    <row r="77" spans="1:6" x14ac:dyDescent="0.2">
      <c r="A77" s="40" t="s">
        <v>3</v>
      </c>
      <c r="B77" s="22">
        <v>28842147765</v>
      </c>
      <c r="C77" s="23" t="s">
        <v>17</v>
      </c>
      <c r="D77" s="41">
        <v>3040</v>
      </c>
      <c r="E77" s="48">
        <v>3236</v>
      </c>
      <c r="F77" s="24" t="s">
        <v>104</v>
      </c>
    </row>
    <row r="78" spans="1:6" s="25" customFormat="1" x14ac:dyDescent="0.2">
      <c r="A78" s="40" t="s">
        <v>75</v>
      </c>
      <c r="B78" s="22" t="s">
        <v>50</v>
      </c>
      <c r="C78" s="23" t="s">
        <v>17</v>
      </c>
      <c r="D78" s="41">
        <v>68.75</v>
      </c>
      <c r="E78" s="48">
        <v>3232</v>
      </c>
      <c r="F78" s="24" t="s">
        <v>188</v>
      </c>
    </row>
    <row r="79" spans="1:6" x14ac:dyDescent="0.2">
      <c r="A79" s="40" t="s">
        <v>142</v>
      </c>
      <c r="B79" s="22">
        <v>88470929840</v>
      </c>
      <c r="C79" s="23" t="s">
        <v>70</v>
      </c>
      <c r="D79" s="41">
        <v>106.38</v>
      </c>
      <c r="E79" s="48">
        <v>3221</v>
      </c>
      <c r="F79" s="24" t="s">
        <v>92</v>
      </c>
    </row>
    <row r="80" spans="1:6" x14ac:dyDescent="0.2">
      <c r="A80" s="40" t="s">
        <v>142</v>
      </c>
      <c r="B80" s="22">
        <v>88470929840</v>
      </c>
      <c r="C80" s="23" t="s">
        <v>70</v>
      </c>
      <c r="D80" s="41">
        <v>500.45</v>
      </c>
      <c r="E80" s="48">
        <v>3221</v>
      </c>
      <c r="F80" s="24" t="s">
        <v>181</v>
      </c>
    </row>
    <row r="81" spans="1:6" x14ac:dyDescent="0.2">
      <c r="A81" s="28" t="s">
        <v>60</v>
      </c>
      <c r="B81" s="29"/>
      <c r="C81" s="30"/>
      <c r="D81" s="30">
        <f>SUM(D79:D80)</f>
        <v>606.82999999999993</v>
      </c>
      <c r="E81" s="45"/>
      <c r="F81" s="32"/>
    </row>
    <row r="82" spans="1:6" x14ac:dyDescent="0.2">
      <c r="A82" s="40" t="s">
        <v>163</v>
      </c>
      <c r="B82" s="22" t="s">
        <v>20</v>
      </c>
      <c r="C82" s="23" t="s">
        <v>20</v>
      </c>
      <c r="D82" s="41">
        <v>690</v>
      </c>
      <c r="E82" s="48">
        <v>3237</v>
      </c>
      <c r="F82" s="24" t="s">
        <v>107</v>
      </c>
    </row>
    <row r="83" spans="1:6" s="25" customFormat="1" x14ac:dyDescent="0.2">
      <c r="A83" s="40" t="s">
        <v>146</v>
      </c>
      <c r="B83" s="22" t="s">
        <v>20</v>
      </c>
      <c r="C83" s="23" t="s">
        <v>20</v>
      </c>
      <c r="D83" s="41">
        <v>80</v>
      </c>
      <c r="E83" s="44">
        <v>3299</v>
      </c>
      <c r="F83" s="24" t="s">
        <v>112</v>
      </c>
    </row>
    <row r="84" spans="1:6" x14ac:dyDescent="0.2">
      <c r="A84" s="40" t="s">
        <v>136</v>
      </c>
      <c r="B84" s="22" t="s">
        <v>167</v>
      </c>
      <c r="C84" s="23" t="s">
        <v>168</v>
      </c>
      <c r="D84" s="41">
        <v>770</v>
      </c>
      <c r="E84" s="48">
        <v>3211</v>
      </c>
      <c r="F84" s="24" t="s">
        <v>89</v>
      </c>
    </row>
    <row r="85" spans="1:6" s="25" customFormat="1" x14ac:dyDescent="0.2">
      <c r="A85" s="40" t="s">
        <v>155</v>
      </c>
      <c r="B85" s="22" t="s">
        <v>20</v>
      </c>
      <c r="C85" s="23" t="s">
        <v>20</v>
      </c>
      <c r="D85" s="41">
        <v>185.63</v>
      </c>
      <c r="E85" s="48">
        <v>3239</v>
      </c>
      <c r="F85" s="24" t="s">
        <v>180</v>
      </c>
    </row>
    <row r="86" spans="1:6" x14ac:dyDescent="0.2">
      <c r="A86" s="40" t="s">
        <v>151</v>
      </c>
      <c r="B86" s="22" t="s">
        <v>49</v>
      </c>
      <c r="C86" s="23" t="s">
        <v>17</v>
      </c>
      <c r="D86" s="41">
        <v>384</v>
      </c>
      <c r="E86" s="48">
        <v>3213</v>
      </c>
      <c r="F86" s="24" t="s">
        <v>90</v>
      </c>
    </row>
    <row r="87" spans="1:6" x14ac:dyDescent="0.2">
      <c r="A87" s="40" t="s">
        <v>145</v>
      </c>
      <c r="B87" s="22">
        <v>34016189309</v>
      </c>
      <c r="C87" s="23" t="s">
        <v>17</v>
      </c>
      <c r="D87" s="41">
        <v>375</v>
      </c>
      <c r="E87" s="48">
        <v>3238</v>
      </c>
      <c r="F87" s="24" t="s">
        <v>108</v>
      </c>
    </row>
    <row r="88" spans="1:6" x14ac:dyDescent="0.2">
      <c r="A88" s="40" t="s">
        <v>145</v>
      </c>
      <c r="B88" s="22">
        <v>34016189309</v>
      </c>
      <c r="C88" s="23" t="s">
        <v>17</v>
      </c>
      <c r="D88" s="41">
        <v>120</v>
      </c>
      <c r="E88" s="48">
        <v>3238</v>
      </c>
      <c r="F88" s="24" t="s">
        <v>108</v>
      </c>
    </row>
    <row r="89" spans="1:6" x14ac:dyDescent="0.2">
      <c r="A89" s="40" t="s">
        <v>145</v>
      </c>
      <c r="B89" s="22">
        <v>34016189309</v>
      </c>
      <c r="C89" s="23" t="s">
        <v>17</v>
      </c>
      <c r="D89" s="41">
        <v>120</v>
      </c>
      <c r="E89" s="48">
        <v>3238</v>
      </c>
      <c r="F89" s="24" t="s">
        <v>108</v>
      </c>
    </row>
    <row r="90" spans="1:6" x14ac:dyDescent="0.2">
      <c r="A90" s="28" t="s">
        <v>60</v>
      </c>
      <c r="B90" s="29"/>
      <c r="C90" s="30"/>
      <c r="D90" s="30">
        <f>SUM(D87:D89)</f>
        <v>615</v>
      </c>
      <c r="E90" s="45"/>
      <c r="F90" s="32"/>
    </row>
    <row r="91" spans="1:6" ht="22.8" x14ac:dyDescent="0.2">
      <c r="A91" s="40" t="s">
        <v>4</v>
      </c>
      <c r="B91" s="22" t="s">
        <v>51</v>
      </c>
      <c r="C91" s="23" t="s">
        <v>17</v>
      </c>
      <c r="D91" s="41">
        <v>11530.01</v>
      </c>
      <c r="E91" s="52" t="s">
        <v>189</v>
      </c>
      <c r="F91" s="51" t="s">
        <v>121</v>
      </c>
    </row>
    <row r="92" spans="1:6" x14ac:dyDescent="0.2">
      <c r="A92" s="40" t="s">
        <v>129</v>
      </c>
      <c r="B92" s="22" t="s">
        <v>20</v>
      </c>
      <c r="C92" s="23" t="s">
        <v>20</v>
      </c>
      <c r="D92" s="41">
        <v>14.8</v>
      </c>
      <c r="E92" s="44">
        <v>3231</v>
      </c>
      <c r="F92" s="24" t="s">
        <v>99</v>
      </c>
    </row>
    <row r="93" spans="1:6" x14ac:dyDescent="0.2">
      <c r="A93" s="40" t="s">
        <v>159</v>
      </c>
      <c r="B93" s="22">
        <v>49911547627</v>
      </c>
      <c r="C93" s="23" t="s">
        <v>17</v>
      </c>
      <c r="D93" s="41">
        <v>36.25</v>
      </c>
      <c r="E93" s="48">
        <v>3236</v>
      </c>
      <c r="F93" s="51" t="s">
        <v>105</v>
      </c>
    </row>
    <row r="94" spans="1:6" x14ac:dyDescent="0.2">
      <c r="A94" s="40" t="s">
        <v>52</v>
      </c>
      <c r="B94" s="22" t="s">
        <v>53</v>
      </c>
      <c r="C94" s="23" t="s">
        <v>54</v>
      </c>
      <c r="D94" s="41">
        <v>1442.7</v>
      </c>
      <c r="E94" s="48">
        <v>3294</v>
      </c>
      <c r="F94" s="27" t="s">
        <v>110</v>
      </c>
    </row>
    <row r="95" spans="1:6" x14ac:dyDescent="0.2">
      <c r="A95" s="40" t="s">
        <v>86</v>
      </c>
      <c r="B95" s="22">
        <v>74204012744</v>
      </c>
      <c r="C95" s="23" t="s">
        <v>88</v>
      </c>
      <c r="D95" s="41">
        <v>9476</v>
      </c>
      <c r="E95" s="48">
        <v>3211</v>
      </c>
      <c r="F95" s="24" t="s">
        <v>89</v>
      </c>
    </row>
    <row r="96" spans="1:6" x14ac:dyDescent="0.2">
      <c r="A96" s="40" t="s">
        <v>86</v>
      </c>
      <c r="B96" s="22">
        <v>74204012744</v>
      </c>
      <c r="C96" s="23" t="s">
        <v>88</v>
      </c>
      <c r="D96" s="41">
        <v>206</v>
      </c>
      <c r="E96" s="48">
        <v>3211</v>
      </c>
      <c r="F96" s="24" t="s">
        <v>89</v>
      </c>
    </row>
    <row r="97" spans="1:6" x14ac:dyDescent="0.2">
      <c r="A97" s="40" t="s">
        <v>86</v>
      </c>
      <c r="B97" s="22">
        <v>74204012744</v>
      </c>
      <c r="C97" s="23" t="s">
        <v>88</v>
      </c>
      <c r="D97" s="41">
        <v>309</v>
      </c>
      <c r="E97" s="48">
        <v>3211</v>
      </c>
      <c r="F97" s="24" t="s">
        <v>89</v>
      </c>
    </row>
    <row r="98" spans="1:6" x14ac:dyDescent="0.2">
      <c r="A98" s="28" t="s">
        <v>60</v>
      </c>
      <c r="B98" s="29"/>
      <c r="C98" s="30"/>
      <c r="D98" s="30">
        <f>SUM(D95:D97)</f>
        <v>9991</v>
      </c>
      <c r="E98" s="45"/>
      <c r="F98" s="32"/>
    </row>
    <row r="99" spans="1:6" x14ac:dyDescent="0.2">
      <c r="A99" s="40" t="s">
        <v>77</v>
      </c>
      <c r="B99" s="22">
        <v>39048902955</v>
      </c>
      <c r="C99" s="23" t="s">
        <v>24</v>
      </c>
      <c r="D99" s="41">
        <v>3.3</v>
      </c>
      <c r="E99" s="48">
        <v>3234</v>
      </c>
      <c r="F99" s="24" t="s">
        <v>100</v>
      </c>
    </row>
    <row r="100" spans="1:6" x14ac:dyDescent="0.2">
      <c r="A100" s="40" t="s">
        <v>68</v>
      </c>
      <c r="B100" s="22">
        <v>77713888106</v>
      </c>
      <c r="C100" s="23" t="s">
        <v>17</v>
      </c>
      <c r="D100" s="41">
        <v>42.5</v>
      </c>
      <c r="E100" s="48">
        <v>3221</v>
      </c>
      <c r="F100" s="24" t="s">
        <v>91</v>
      </c>
    </row>
    <row r="101" spans="1:6" x14ac:dyDescent="0.2">
      <c r="A101" s="40" t="s">
        <v>68</v>
      </c>
      <c r="B101" s="22">
        <v>77713888106</v>
      </c>
      <c r="C101" s="23" t="s">
        <v>17</v>
      </c>
      <c r="D101" s="41">
        <v>326.2</v>
      </c>
      <c r="E101" s="48">
        <v>3221</v>
      </c>
      <c r="F101" s="24" t="s">
        <v>91</v>
      </c>
    </row>
    <row r="102" spans="1:6" x14ac:dyDescent="0.2">
      <c r="A102" s="40" t="s">
        <v>68</v>
      </c>
      <c r="B102" s="22">
        <v>77713888106</v>
      </c>
      <c r="C102" s="23" t="s">
        <v>17</v>
      </c>
      <c r="D102" s="41">
        <v>111.73</v>
      </c>
      <c r="E102" s="48">
        <v>3221</v>
      </c>
      <c r="F102" s="24" t="s">
        <v>91</v>
      </c>
    </row>
    <row r="103" spans="1:6" x14ac:dyDescent="0.2">
      <c r="A103" s="40" t="s">
        <v>68</v>
      </c>
      <c r="B103" s="22">
        <v>77713888106</v>
      </c>
      <c r="C103" s="23" t="s">
        <v>17</v>
      </c>
      <c r="D103" s="41">
        <v>177.38</v>
      </c>
      <c r="E103" s="48">
        <v>3221</v>
      </c>
      <c r="F103" s="24" t="s">
        <v>91</v>
      </c>
    </row>
    <row r="104" spans="1:6" x14ac:dyDescent="0.2">
      <c r="A104" s="40" t="s">
        <v>68</v>
      </c>
      <c r="B104" s="22">
        <v>77713888106</v>
      </c>
      <c r="C104" s="23" t="s">
        <v>17</v>
      </c>
      <c r="D104" s="41">
        <v>429.6</v>
      </c>
      <c r="E104" s="48">
        <v>3221</v>
      </c>
      <c r="F104" s="24" t="s">
        <v>91</v>
      </c>
    </row>
    <row r="105" spans="1:6" x14ac:dyDescent="0.2">
      <c r="A105" s="28" t="s">
        <v>60</v>
      </c>
      <c r="B105" s="29"/>
      <c r="C105" s="30"/>
      <c r="D105" s="30">
        <f>SUM(D100:D104)</f>
        <v>1087.4099999999999</v>
      </c>
      <c r="E105" s="45"/>
      <c r="F105" s="32"/>
    </row>
    <row r="106" spans="1:6" x14ac:dyDescent="0.2">
      <c r="A106" s="40" t="s">
        <v>76</v>
      </c>
      <c r="B106" s="22">
        <v>83416546499</v>
      </c>
      <c r="C106" s="23" t="s">
        <v>58</v>
      </c>
      <c r="D106" s="41">
        <v>626.55999999999995</v>
      </c>
      <c r="E106" s="48">
        <v>3234</v>
      </c>
      <c r="F106" s="51" t="s">
        <v>100</v>
      </c>
    </row>
    <row r="107" spans="1:6" x14ac:dyDescent="0.2">
      <c r="A107" s="40" t="s">
        <v>76</v>
      </c>
      <c r="B107" s="22">
        <v>83416546499</v>
      </c>
      <c r="C107" s="23" t="s">
        <v>58</v>
      </c>
      <c r="D107" s="41">
        <v>272.33</v>
      </c>
      <c r="E107" s="48">
        <v>3234</v>
      </c>
      <c r="F107" s="51" t="s">
        <v>100</v>
      </c>
    </row>
    <row r="108" spans="1:6" x14ac:dyDescent="0.2">
      <c r="A108" s="40" t="s">
        <v>76</v>
      </c>
      <c r="B108" s="22">
        <v>83416546499</v>
      </c>
      <c r="C108" s="23" t="s">
        <v>58</v>
      </c>
      <c r="D108" s="41">
        <v>32.17</v>
      </c>
      <c r="E108" s="48">
        <v>3234</v>
      </c>
      <c r="F108" s="51" t="s">
        <v>100</v>
      </c>
    </row>
    <row r="109" spans="1:6" x14ac:dyDescent="0.2">
      <c r="A109" s="40" t="s">
        <v>76</v>
      </c>
      <c r="B109" s="22">
        <v>83416546499</v>
      </c>
      <c r="C109" s="23" t="s">
        <v>58</v>
      </c>
      <c r="D109" s="41">
        <v>89.21</v>
      </c>
      <c r="E109" s="48">
        <v>3234</v>
      </c>
      <c r="F109" s="51" t="s">
        <v>100</v>
      </c>
    </row>
    <row r="110" spans="1:6" x14ac:dyDescent="0.2">
      <c r="A110" s="28" t="s">
        <v>60</v>
      </c>
      <c r="B110" s="29"/>
      <c r="C110" s="30"/>
      <c r="D110" s="30">
        <f>SUM(D106:D109)</f>
        <v>1020.2699999999999</v>
      </c>
      <c r="E110" s="45"/>
      <c r="F110" s="32"/>
    </row>
    <row r="111" spans="1:6" x14ac:dyDescent="0.2">
      <c r="A111" s="40" t="s">
        <v>1</v>
      </c>
      <c r="B111" s="22" t="s">
        <v>33</v>
      </c>
      <c r="C111" s="23" t="s">
        <v>17</v>
      </c>
      <c r="D111" s="41">
        <v>0.45</v>
      </c>
      <c r="E111" s="48">
        <v>3431</v>
      </c>
      <c r="F111" s="24" t="s">
        <v>113</v>
      </c>
    </row>
    <row r="112" spans="1:6" x14ac:dyDescent="0.2">
      <c r="A112" s="40" t="s">
        <v>1</v>
      </c>
      <c r="B112" s="22" t="s">
        <v>33</v>
      </c>
      <c r="C112" s="23" t="s">
        <v>17</v>
      </c>
      <c r="D112" s="41">
        <v>0.9</v>
      </c>
      <c r="E112" s="48">
        <v>3431</v>
      </c>
      <c r="F112" s="24" t="s">
        <v>113</v>
      </c>
    </row>
    <row r="113" spans="1:6" x14ac:dyDescent="0.2">
      <c r="A113" s="40" t="s">
        <v>1</v>
      </c>
      <c r="B113" s="22" t="s">
        <v>33</v>
      </c>
      <c r="C113" s="23" t="s">
        <v>17</v>
      </c>
      <c r="D113" s="41">
        <v>0.61</v>
      </c>
      <c r="E113" s="48">
        <v>3431</v>
      </c>
      <c r="F113" s="24" t="s">
        <v>113</v>
      </c>
    </row>
    <row r="114" spans="1:6" x14ac:dyDescent="0.2">
      <c r="A114" s="40" t="s">
        <v>1</v>
      </c>
      <c r="B114" s="22" t="s">
        <v>33</v>
      </c>
      <c r="C114" s="23" t="s">
        <v>17</v>
      </c>
      <c r="D114" s="41">
        <v>106.21</v>
      </c>
      <c r="E114" s="48">
        <v>3431</v>
      </c>
      <c r="F114" s="24" t="s">
        <v>113</v>
      </c>
    </row>
    <row r="115" spans="1:6" x14ac:dyDescent="0.2">
      <c r="A115" s="40" t="s">
        <v>1</v>
      </c>
      <c r="B115" s="22" t="s">
        <v>33</v>
      </c>
      <c r="C115" s="23" t="s">
        <v>17</v>
      </c>
      <c r="D115" s="41">
        <v>14.02</v>
      </c>
      <c r="E115" s="48">
        <v>3431</v>
      </c>
      <c r="F115" s="24" t="s">
        <v>113</v>
      </c>
    </row>
    <row r="116" spans="1:6" x14ac:dyDescent="0.2">
      <c r="A116" s="40" t="s">
        <v>1</v>
      </c>
      <c r="B116" s="22" t="s">
        <v>33</v>
      </c>
      <c r="C116" s="23" t="s">
        <v>17</v>
      </c>
      <c r="D116" s="41">
        <v>1.06</v>
      </c>
      <c r="E116" s="48">
        <v>3431</v>
      </c>
      <c r="F116" s="24" t="s">
        <v>113</v>
      </c>
    </row>
    <row r="117" spans="1:6" x14ac:dyDescent="0.2">
      <c r="A117" s="40" t="s">
        <v>1</v>
      </c>
      <c r="B117" s="22" t="s">
        <v>33</v>
      </c>
      <c r="C117" s="23" t="s">
        <v>17</v>
      </c>
      <c r="D117" s="41">
        <v>3.5</v>
      </c>
      <c r="E117" s="48">
        <v>3431</v>
      </c>
      <c r="F117" s="24" t="s">
        <v>113</v>
      </c>
    </row>
    <row r="118" spans="1:6" x14ac:dyDescent="0.2">
      <c r="A118" s="40" t="s">
        <v>1</v>
      </c>
      <c r="B118" s="22" t="s">
        <v>33</v>
      </c>
      <c r="C118" s="23" t="s">
        <v>17</v>
      </c>
      <c r="D118" s="41">
        <v>10.62</v>
      </c>
      <c r="E118" s="48">
        <v>3431</v>
      </c>
      <c r="F118" s="24" t="s">
        <v>113</v>
      </c>
    </row>
    <row r="119" spans="1:6" x14ac:dyDescent="0.2">
      <c r="A119" s="40" t="s">
        <v>1</v>
      </c>
      <c r="B119" s="22" t="s">
        <v>33</v>
      </c>
      <c r="C119" s="23" t="s">
        <v>17</v>
      </c>
      <c r="D119" s="41">
        <v>0.45</v>
      </c>
      <c r="E119" s="48">
        <v>3431</v>
      </c>
      <c r="F119" s="24" t="s">
        <v>113</v>
      </c>
    </row>
    <row r="120" spans="1:6" x14ac:dyDescent="0.2">
      <c r="A120" s="28" t="s">
        <v>60</v>
      </c>
      <c r="B120" s="29"/>
      <c r="C120" s="30"/>
      <c r="D120" s="30">
        <f>SUM(D111:D119)</f>
        <v>137.81999999999996</v>
      </c>
      <c r="E120" s="45"/>
      <c r="F120" s="32"/>
    </row>
    <row r="121" spans="1:6" x14ac:dyDescent="0.2">
      <c r="A121" s="40" t="s">
        <v>122</v>
      </c>
      <c r="B121" s="22" t="s">
        <v>55</v>
      </c>
      <c r="C121" s="23" t="s">
        <v>17</v>
      </c>
      <c r="D121" s="41">
        <v>38.49</v>
      </c>
      <c r="E121" s="48">
        <v>3212</v>
      </c>
      <c r="F121" s="31" t="s">
        <v>190</v>
      </c>
    </row>
    <row r="122" spans="1:6" s="25" customFormat="1" x14ac:dyDescent="0.2">
      <c r="A122" s="40" t="s">
        <v>122</v>
      </c>
      <c r="B122" s="22" t="s">
        <v>55</v>
      </c>
      <c r="C122" s="23" t="s">
        <v>17</v>
      </c>
      <c r="D122" s="41">
        <v>885.27</v>
      </c>
      <c r="E122" s="48">
        <v>3212</v>
      </c>
      <c r="F122" s="31" t="s">
        <v>190</v>
      </c>
    </row>
    <row r="123" spans="1:6" x14ac:dyDescent="0.2">
      <c r="A123" s="28" t="s">
        <v>60</v>
      </c>
      <c r="B123" s="29"/>
      <c r="C123" s="30"/>
      <c r="D123" s="30">
        <f>SUM(D121:D122)</f>
        <v>923.76</v>
      </c>
      <c r="E123" s="45"/>
      <c r="F123" s="32"/>
    </row>
    <row r="124" spans="1:6" x14ac:dyDescent="0.2">
      <c r="A124" s="40" t="s">
        <v>85</v>
      </c>
      <c r="B124" s="22">
        <v>85584865987</v>
      </c>
      <c r="C124" s="23" t="s">
        <v>17</v>
      </c>
      <c r="D124" s="41">
        <v>11.94</v>
      </c>
      <c r="E124" s="48">
        <v>3234</v>
      </c>
      <c r="F124" s="51" t="s">
        <v>101</v>
      </c>
    </row>
    <row r="125" spans="1:6" x14ac:dyDescent="0.2">
      <c r="A125" s="40" t="s">
        <v>85</v>
      </c>
      <c r="B125" s="22">
        <v>85584865987</v>
      </c>
      <c r="C125" s="23" t="s">
        <v>17</v>
      </c>
      <c r="D125" s="41">
        <v>36.159999999999997</v>
      </c>
      <c r="E125" s="48">
        <v>3234</v>
      </c>
      <c r="F125" s="51" t="s">
        <v>101</v>
      </c>
    </row>
    <row r="126" spans="1:6" x14ac:dyDescent="0.2">
      <c r="A126" s="40" t="s">
        <v>85</v>
      </c>
      <c r="B126" s="22">
        <v>85584865987</v>
      </c>
      <c r="C126" s="23" t="s">
        <v>17</v>
      </c>
      <c r="D126" s="41">
        <v>22.81</v>
      </c>
      <c r="E126" s="48">
        <v>3234</v>
      </c>
      <c r="F126" s="51" t="s">
        <v>101</v>
      </c>
    </row>
    <row r="127" spans="1:6" s="59" customFormat="1" x14ac:dyDescent="0.2">
      <c r="A127" s="53" t="s">
        <v>60</v>
      </c>
      <c r="B127" s="54"/>
      <c r="C127" s="55"/>
      <c r="D127" s="56">
        <f>SUM(D124:D126)</f>
        <v>70.91</v>
      </c>
      <c r="E127" s="57"/>
      <c r="F127" s="60"/>
    </row>
    <row r="128" spans="1:6" x14ac:dyDescent="0.2">
      <c r="A128" s="40" t="s">
        <v>141</v>
      </c>
      <c r="B128" s="22">
        <v>32559438722</v>
      </c>
      <c r="C128" s="23" t="s">
        <v>17</v>
      </c>
      <c r="D128" s="41">
        <v>77.959999999999994</v>
      </c>
      <c r="E128" s="48">
        <v>3234</v>
      </c>
      <c r="F128" s="51" t="s">
        <v>101</v>
      </c>
    </row>
    <row r="129" spans="1:7" s="65" customFormat="1" ht="12" x14ac:dyDescent="0.25">
      <c r="A129" s="70" t="s">
        <v>172</v>
      </c>
      <c r="B129" s="61"/>
      <c r="C129" s="62"/>
      <c r="D129" s="62">
        <f>SUM(D8,D9,D10,D11,D14,D15,D18,D19,D20,D21,D22,D23,D24,D27,D28,D29,D30,D33,D34,D35,D36,D37,D38,D39,D40,D41,D42,D43,D44,D45,D46,D47,D48,D49,D50,D51,D52,D53,D54,D55,D56,D59,D63,D64,D65,D66,D67,D71,D72,D77,D78,D81,D82,D83,D84,D85,D86,D90,D91,D92,D93,D94,D98,D99,D105,D110,D120,D123,D127,D128,D73,D76)</f>
        <v>84832.82</v>
      </c>
      <c r="E129" s="63"/>
      <c r="F129" s="64"/>
    </row>
    <row r="130" spans="1:7" x14ac:dyDescent="0.2">
      <c r="D130" s="33"/>
      <c r="G130" s="34"/>
    </row>
    <row r="131" spans="1:7" ht="13.2" x14ac:dyDescent="0.25">
      <c r="A131" s="1" t="s">
        <v>169</v>
      </c>
      <c r="B131" s="2" t="s">
        <v>20</v>
      </c>
      <c r="C131" s="3" t="s">
        <v>20</v>
      </c>
      <c r="D131" s="36">
        <v>1871.99</v>
      </c>
      <c r="E131" s="46">
        <v>3237</v>
      </c>
      <c r="F131" s="4" t="s">
        <v>66</v>
      </c>
    </row>
    <row r="132" spans="1:7" ht="13.2" x14ac:dyDescent="0.25">
      <c r="A132" s="37" t="s">
        <v>170</v>
      </c>
      <c r="B132" s="2" t="s">
        <v>20</v>
      </c>
      <c r="C132" s="3" t="s">
        <v>20</v>
      </c>
      <c r="D132" s="36">
        <v>750</v>
      </c>
      <c r="E132" s="46">
        <v>3237</v>
      </c>
      <c r="F132" s="4" t="s">
        <v>66</v>
      </c>
    </row>
    <row r="133" spans="1:7" ht="13.2" x14ac:dyDescent="0.25">
      <c r="A133" s="37" t="s">
        <v>171</v>
      </c>
      <c r="B133" s="2" t="s">
        <v>20</v>
      </c>
      <c r="C133" s="3" t="s">
        <v>20</v>
      </c>
      <c r="D133" s="5">
        <v>216</v>
      </c>
      <c r="E133" s="46">
        <v>3237</v>
      </c>
      <c r="F133" s="4" t="s">
        <v>66</v>
      </c>
    </row>
    <row r="134" spans="1:7" s="65" customFormat="1" ht="13.2" x14ac:dyDescent="0.25">
      <c r="A134" s="66" t="s">
        <v>172</v>
      </c>
      <c r="B134" s="67"/>
      <c r="C134" s="68"/>
      <c r="D134" s="69">
        <f>SUM(D131:D133)</f>
        <v>2837.99</v>
      </c>
      <c r="E134" s="63"/>
      <c r="F134" s="64"/>
    </row>
    <row r="135" spans="1:7" ht="13.2" x14ac:dyDescent="0.25">
      <c r="A135" s="6" t="s">
        <v>192</v>
      </c>
      <c r="B135" s="38"/>
      <c r="C135" s="38"/>
      <c r="D135" s="7">
        <v>1021.1</v>
      </c>
      <c r="E135" s="46">
        <v>3111</v>
      </c>
      <c r="F135" s="4" t="s">
        <v>67</v>
      </c>
    </row>
    <row r="136" spans="1:7" ht="13.2" x14ac:dyDescent="0.25">
      <c r="A136" s="8"/>
      <c r="B136" s="38"/>
      <c r="C136" s="38"/>
      <c r="D136" s="7">
        <v>168.48</v>
      </c>
      <c r="E136" s="46">
        <v>3132</v>
      </c>
      <c r="F136" s="4" t="s">
        <v>5</v>
      </c>
    </row>
    <row r="137" spans="1:7" ht="13.2" x14ac:dyDescent="0.25">
      <c r="A137" s="8"/>
      <c r="B137" s="38"/>
      <c r="C137" s="38"/>
      <c r="D137" s="9">
        <v>6750</v>
      </c>
      <c r="E137" s="46">
        <v>3121</v>
      </c>
      <c r="F137" s="39" t="s">
        <v>173</v>
      </c>
    </row>
    <row r="138" spans="1:7" ht="13.2" x14ac:dyDescent="0.25">
      <c r="A138" s="8"/>
      <c r="B138" s="38"/>
      <c r="C138" s="38"/>
      <c r="D138" s="9">
        <v>2534.04</v>
      </c>
      <c r="E138" s="47">
        <v>3211</v>
      </c>
      <c r="F138" s="10" t="s">
        <v>179</v>
      </c>
    </row>
    <row r="139" spans="1:7" ht="13.2" x14ac:dyDescent="0.25">
      <c r="A139" s="6"/>
      <c r="B139" s="38"/>
      <c r="C139" s="38"/>
      <c r="D139" s="7">
        <v>119.9</v>
      </c>
      <c r="E139" s="46">
        <v>3293</v>
      </c>
      <c r="F139" s="4" t="s">
        <v>6</v>
      </c>
    </row>
    <row r="140" spans="1:7" ht="13.2" x14ac:dyDescent="0.25">
      <c r="A140" s="6"/>
      <c r="B140" s="38"/>
      <c r="C140" s="38"/>
      <c r="D140" s="7">
        <v>276.75</v>
      </c>
      <c r="E140" s="46">
        <v>3221</v>
      </c>
      <c r="F140" s="4" t="s">
        <v>174</v>
      </c>
    </row>
    <row r="141" spans="1:7" ht="13.2" x14ac:dyDescent="0.25">
      <c r="A141" s="6"/>
      <c r="B141" s="38"/>
      <c r="C141" s="38"/>
      <c r="D141" s="7">
        <v>66.3</v>
      </c>
      <c r="E141" s="46">
        <v>3239</v>
      </c>
      <c r="F141" s="4" t="s">
        <v>175</v>
      </c>
    </row>
    <row r="142" spans="1:7" ht="13.2" x14ac:dyDescent="0.25">
      <c r="A142" s="6"/>
      <c r="B142" s="38"/>
      <c r="C142" s="38"/>
      <c r="D142" s="7">
        <v>96.58</v>
      </c>
      <c r="E142" s="46">
        <v>3236</v>
      </c>
      <c r="F142" s="11" t="s">
        <v>176</v>
      </c>
    </row>
    <row r="143" spans="1:7" ht="13.2" x14ac:dyDescent="0.25">
      <c r="A143" s="6"/>
      <c r="B143" s="38"/>
      <c r="C143" s="38"/>
      <c r="D143" s="7">
        <v>630</v>
      </c>
      <c r="E143" s="46">
        <v>3295</v>
      </c>
      <c r="F143" s="4" t="s">
        <v>69</v>
      </c>
    </row>
    <row r="144" spans="1:7" s="74" customFormat="1" ht="13.2" x14ac:dyDescent="0.25">
      <c r="A144" s="66" t="s">
        <v>172</v>
      </c>
      <c r="B144" s="71"/>
      <c r="C144" s="66"/>
      <c r="D144" s="69">
        <f>SUM(D135:D143)</f>
        <v>11663.149999999998</v>
      </c>
      <c r="E144" s="72"/>
      <c r="F144" s="73"/>
    </row>
    <row r="145" spans="1:6" s="81" customFormat="1" ht="13.2" x14ac:dyDescent="0.25">
      <c r="A145" s="75" t="s">
        <v>172</v>
      </c>
      <c r="B145" s="76"/>
      <c r="C145" s="77"/>
      <c r="D145" s="78">
        <f>D134+D144</f>
        <v>14501.139999999998</v>
      </c>
      <c r="E145" s="79"/>
      <c r="F145" s="80"/>
    </row>
    <row r="146" spans="1:6" ht="13.2" x14ac:dyDescent="0.25">
      <c r="A146"/>
      <c r="B146"/>
      <c r="C146"/>
      <c r="D146"/>
      <c r="E146" s="50"/>
      <c r="F146"/>
    </row>
    <row r="147" spans="1:6" s="86" customFormat="1" ht="15.6" x14ac:dyDescent="0.3">
      <c r="A147" s="82" t="s">
        <v>177</v>
      </c>
      <c r="B147" s="83"/>
      <c r="C147" s="83"/>
      <c r="D147" s="84">
        <f>D129+D145</f>
        <v>99333.96</v>
      </c>
      <c r="E147" s="85"/>
      <c r="F147" s="83"/>
    </row>
  </sheetData>
  <sheetProtection algorithmName="SHA-512" hashValue="EUZq7iG+PPLJR16Kjlq0hjbmEd9Tahs3bUtcC6ePwxIVKA+yOLP90O3Dp3DJrEkHLX2R9SniyqoudXyACEx4Iw==" saltValue="qxqxBzdz2sLWR/NdPkmkjg==" spinCount="100000" sheet="1" objects="1" scenarios="1" selectLockedCells="1" selectUnlockedCells="1"/>
  <autoFilter ref="A7:F129">
    <sortState ref="A8:G159">
      <sortCondition ref="A7:A159"/>
    </sortState>
  </autoFilter>
  <dataConsolidate/>
  <mergeCells count="2">
    <mergeCell ref="B2:C2"/>
    <mergeCell ref="B3:C3"/>
  </mergeCells>
  <conditionalFormatting sqref="A9">
    <cfRule type="duplicateValues" dxfId="0" priority="64" stopIfTrue="1"/>
  </conditionalFormatting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ac057fa-62a0-4dbe-8d81-6bc03045bc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43F6A4F5602428AE8ED8993ED013A" ma:contentTypeVersion="10" ma:contentTypeDescription="Create a new document." ma:contentTypeScope="" ma:versionID="16a61aa597644f77331f4ae971e967c5">
  <xsd:schema xmlns:xsd="http://www.w3.org/2001/XMLSchema" xmlns:xs="http://www.w3.org/2001/XMLSchema" xmlns:p="http://schemas.microsoft.com/office/2006/metadata/properties" xmlns:ns3="9ac057fa-62a0-4dbe-8d81-6bc03045bc92" targetNamespace="http://schemas.microsoft.com/office/2006/metadata/properties" ma:root="true" ma:fieldsID="b6eebde85947c17cd1cf524c2e5086ee" ns3:_="">
    <xsd:import namespace="9ac057fa-62a0-4dbe-8d81-6bc03045bc9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057fa-62a0-4dbe-8d81-6bc03045bc9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F68555-EBB9-4885-860C-4A4B948DD874}">
  <ds:schemaRefs>
    <ds:schemaRef ds:uri="http://schemas.microsoft.com/office/infopath/2007/PartnerControls"/>
    <ds:schemaRef ds:uri="9ac057fa-62a0-4dbe-8d81-6bc03045bc92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2C7F4EE-C44C-44C9-8198-1FA3DB01C9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c057fa-62a0-4dbe-8d81-6bc03045b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2BEE4-B820-4A24-9BA0-40F4DC5243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 Matusin</cp:lastModifiedBy>
  <cp:lastPrinted>2025-10-02T12:15:08Z</cp:lastPrinted>
  <dcterms:created xsi:type="dcterms:W3CDTF">2024-07-29T09:21:46Z</dcterms:created>
  <dcterms:modified xsi:type="dcterms:W3CDTF">2026-05-14T06:31:52Z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0x01010092943F6A4F5602428AE8ED8993ED013A</vt:lpwstr>
  </property>
</Properties>
</file>