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in\Downloads\"/>
    </mc:Choice>
  </mc:AlternateContent>
  <xr:revisionPtr revIDLastSave="0" documentId="13_ncr:1_{1848C815-A94F-458F-ADE3-37DFC40FDE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O " sheetId="1" r:id="rId1"/>
  </sheets>
  <definedNames>
    <definedName name="_xlnm._FilterDatabase" localSheetId="0" hidden="1">'JO '!$A$7:$F$7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" i="1" l="1"/>
  <c r="D144" i="1"/>
  <c r="D156" i="1" s="1"/>
  <c r="D136" i="1"/>
  <c r="D132" i="1"/>
  <c r="D125" i="1"/>
  <c r="D117" i="1"/>
  <c r="D104" i="1"/>
  <c r="D95" i="1"/>
  <c r="D86" i="1"/>
  <c r="D70" i="1"/>
  <c r="D65" i="1"/>
  <c r="D52" i="1"/>
  <c r="D49" i="1"/>
  <c r="D34" i="1"/>
  <c r="D31" i="1"/>
  <c r="D27" i="1"/>
  <c r="D25" i="1"/>
  <c r="D16" i="1"/>
  <c r="D11" i="1"/>
  <c r="D137" i="1" l="1"/>
  <c r="D157" i="1" s="1"/>
</calcChain>
</file>

<file path=xl/sharedStrings.xml><?xml version="1.0" encoding="utf-8"?>
<sst xmlns="http://schemas.openxmlformats.org/spreadsheetml/2006/main" count="455" uniqueCount="226">
  <si>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</si>
  <si>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</si>
  <si>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</si>
  <si>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</si>
  <si>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LIPANJ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</si>
  <si>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</si>
  <si>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</si>
  <si>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</si>
  <si>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</si>
  <si>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</si>
  <si>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</si>
  <si>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</si>
  <si>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</si>
  <si>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</si>
  <si>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AGENCIJA ZA KOMERCIJALNU DJELATNOST</t>
  </si>
  <si>
    <t>GRAFIČKE USLUGE-X-ice</t>
  </si>
  <si>
    <t>UKUPNO</t>
  </si>
  <si>
    <t>APARTMANI MEDENA d.d.</t>
  </si>
  <si>
    <t>Naknade za smještaj na službenom putu u zemlji</t>
  </si>
  <si>
    <t>AVIO CLUB TRAVEL d.o.o.</t>
  </si>
  <si>
    <t>B.T.C.  d.o.o.</t>
  </si>
  <si>
    <t>Zakupnine i najamnine za opremu</t>
  </si>
  <si>
    <t>BATERIJE ZAGREB d.o.o.</t>
  </si>
  <si>
    <t>Ostali materijal i dijelovi za tekuće i investicijsko održavanje</t>
  </si>
  <si>
    <t>BAUHAUS-ZAGREB, KOMANDITNO DRUŠTVO</t>
  </si>
  <si>
    <t>BENEFIT SYSTEMS</t>
  </si>
  <si>
    <t>OSTALE NESPOM.USLUGE-RAZNO</t>
  </si>
  <si>
    <t>BOŽENA TOMIČIĆ</t>
  </si>
  <si>
    <t>Ostale naknade šteta pravnim i fizičkim osobama</t>
  </si>
  <si>
    <t>CDS-BOND d.o.o.</t>
  </si>
  <si>
    <t>TEKUĆE ODRŽAVANJE-CENTRALNA TEHNIČKA ZAŠTITA</t>
  </si>
  <si>
    <t>CON-COPY</t>
  </si>
  <si>
    <t>GRAFIČKE USLUGE-RAZNO</t>
  </si>
  <si>
    <t>ČISTOĆA VARAŽDIN</t>
  </si>
  <si>
    <t>Iznošenje i odvoz smeća</t>
  </si>
  <si>
    <t>DRŽAVNI PRORAČUN REPUBLIKE HRVATSKE</t>
  </si>
  <si>
    <t>Obveze za porez na dodanu vrijednost po obračunu</t>
  </si>
  <si>
    <t>DUBROVNIK SUN D.O.O. ZA TRGOVINU, T</t>
  </si>
  <si>
    <t>EKOTEH DOZIMETRIJA</t>
  </si>
  <si>
    <t>Financijska Agencija</t>
  </si>
  <si>
    <t>Usluge platnog prometa</t>
  </si>
  <si>
    <t>GENERAL LOGISTICS SYSTEMS CROATIA d.o.o.</t>
  </si>
  <si>
    <t>Poštarina (pisma, tiskanice i sl.)</t>
  </si>
  <si>
    <t>Ostale intelektualne usluge</t>
  </si>
  <si>
    <t>GPZ - Opskrba d.o.o.</t>
  </si>
  <si>
    <t>Plin</t>
  </si>
  <si>
    <t>GRAD VARAŽDIN VARAŽDINSKA ŽUPANIJA</t>
  </si>
  <si>
    <t>OSTALE KOMUNALNE USLUGE-KOMUNALNA NAKNADA,ZAŠTITA VODA</t>
  </si>
  <si>
    <t>GRAD ZAGREB, GRADSKI URED ZA PROSTO</t>
  </si>
  <si>
    <t>GRAPHIC CENTER</t>
  </si>
  <si>
    <t>OSTALI MAT.ZA RED.POSL.</t>
  </si>
  <si>
    <t>HARDSOFT j.d.o.o.</t>
  </si>
  <si>
    <t>Računala i računalna oprema</t>
  </si>
  <si>
    <t>HATZ</t>
  </si>
  <si>
    <t>Tuzemne članarine</t>
  </si>
  <si>
    <t>HDMT</t>
  </si>
  <si>
    <t>Seminari, savjetovanja i simpoziji</t>
  </si>
  <si>
    <t>HEP - OPSKRBA d.o.o.</t>
  </si>
  <si>
    <t>Električna energija</t>
  </si>
  <si>
    <t>HM-PROMOTION d.o.o.</t>
  </si>
  <si>
    <t>HODAK d.o.o.</t>
  </si>
  <si>
    <t>Ostale računalne usluge</t>
  </si>
  <si>
    <t>HP - HRVATSKA POŠTA</t>
  </si>
  <si>
    <t>HRVATSKA RADIO TELEVIZIJA</t>
  </si>
  <si>
    <t>USLUGE INFORMIRANJA-HRT PRETPLATA</t>
  </si>
  <si>
    <t>HRVATSKI ZAVOD ZA JAVNO ZDRAVSTVO</t>
  </si>
  <si>
    <t>Laboratorijske usluge</t>
  </si>
  <si>
    <t>HT-HRVATSKE TELEKOMUNIKACIJE</t>
  </si>
  <si>
    <t>Usluge interneta</t>
  </si>
  <si>
    <t>IJK trgovina i usluge d.o.o.</t>
  </si>
  <si>
    <t>Reprezentacija</t>
  </si>
  <si>
    <t>IN TIME d.o.o.</t>
  </si>
  <si>
    <t>INSTITUT "RUĐER BOŠKOVIĆ"</t>
  </si>
  <si>
    <t>Znanstvenoistraživačke usluge</t>
  </si>
  <si>
    <t>INTER-ING d.o.o.</t>
  </si>
  <si>
    <t>GRAFIČKE USLUGE-TISAK UDŽBENIKA,KNJIGA</t>
  </si>
  <si>
    <t>JYSK d.o.o.</t>
  </si>
  <si>
    <t>KNEZOVIĆ IVO</t>
  </si>
  <si>
    <t>GDPR</t>
  </si>
  <si>
    <t>KONTO d.o.o.</t>
  </si>
  <si>
    <t>LELUBA d.o.o.</t>
  </si>
  <si>
    <t>UREDSKI MATERIJAL-RAZNO</t>
  </si>
  <si>
    <t>Lenzing Instruments GmbH and Co. KG</t>
  </si>
  <si>
    <t>LIFTMONT  d.o.o.</t>
  </si>
  <si>
    <t>LINKS  d.o.o.</t>
  </si>
  <si>
    <t>MAT.I DIJELOVI ZA ODRŽ.OPREME-INFORMAT.OPREMA, SITNI INVENTAR</t>
  </si>
  <si>
    <t>MAT.I DIJELOVI ZA ODRŽ.OPREME-INFORMAT.OPREMA</t>
  </si>
  <si>
    <t>Makromikro grupa</t>
  </si>
  <si>
    <t>UREDSKI MATERIJAL-TONERI I TINTA</t>
  </si>
  <si>
    <t>MASTER PRINT</t>
  </si>
  <si>
    <t>MATIĆ d.o.o.</t>
  </si>
  <si>
    <t>OPSKRBA VODOM-aparati</t>
  </si>
  <si>
    <t>MDPI AG</t>
  </si>
  <si>
    <t>SEMINARI,SAVJETOVANJA-OBJAVA RADA</t>
  </si>
  <si>
    <t>MEĐIMURJE-PLIN d.o.o. za opskrbu pr</t>
  </si>
  <si>
    <t>MIKROLUX  d.o.o.</t>
  </si>
  <si>
    <t>NARODNE NOVINE  d.d.</t>
  </si>
  <si>
    <t>USLUGE INFORMIRANJA-OGLASI</t>
  </si>
  <si>
    <t>NASTAVNI ZAVOD ZA JAVNO ZDRAVSTVO D</t>
  </si>
  <si>
    <t>NELA</t>
  </si>
  <si>
    <t>Rashodi protokola (vijenci, cvijeće, svijeće i slično)</t>
  </si>
  <si>
    <t>NIROSTA  d.o.o.</t>
  </si>
  <si>
    <t>Odvjetničko društvo Primorac i part</t>
  </si>
  <si>
    <t>Usluge odvjetnika i pravnog savjetovanja</t>
  </si>
  <si>
    <t>OPREMA POD TLAKOM d.o.o.</t>
  </si>
  <si>
    <t>Ostale nespomenute usluge</t>
  </si>
  <si>
    <t>PEVEX d.d.</t>
  </si>
  <si>
    <t>Ostali materijal i dijelovi za tekuće i investicijsko održavanje;Uređenje prostora</t>
  </si>
  <si>
    <t>PREHRAMBENO-BIOTEHNOLOŠKI FAKULTET</t>
  </si>
  <si>
    <t>Zakupnine i najamnine za građevinske objekte</t>
  </si>
  <si>
    <t>PROLUFT ISUŠIVANJE d.o.o.</t>
  </si>
  <si>
    <t>PROTIS d.o.o.</t>
  </si>
  <si>
    <t>RETEL</t>
  </si>
  <si>
    <t>ODRŽAVANJE TELEFONSKE CENTRALE -232322</t>
  </si>
  <si>
    <t>RU-VE d.o.o.</t>
  </si>
  <si>
    <t>OSTALI MAT.ZA RED.POSL.-KEMIKALIJE</t>
  </si>
  <si>
    <t>LABORATORIJSKO STAKLO</t>
  </si>
  <si>
    <t>OSTALI MAT.ZA RED.POSL.; SITNI INVENTAR</t>
  </si>
  <si>
    <t>SAM - TEX  d.o.o.</t>
  </si>
  <si>
    <t>OSTALI MAT.ZA RED.POSL.-MAT.ZA IZRADU TOGA</t>
  </si>
  <si>
    <t>SPERANZA D.O.O.</t>
  </si>
  <si>
    <t>Naknade za smještaj na službenom putu u inozemstvu</t>
  </si>
  <si>
    <t>STUDENTSKI CENTAR U ZAGREBU</t>
  </si>
  <si>
    <t>Usluge agencija, studentskog servisa (prijepisi, prijevodi i drugo)</t>
  </si>
  <si>
    <t xml:space="preserve">SVEUČILIŠNI RAČUNSKI CENTAR </t>
  </si>
  <si>
    <t>SVEUČILIŠTA U ZAGREBU METALURŠKI FA</t>
  </si>
  <si>
    <t>SVEUČILIŠTE U SPLITU, STUDENTSKI CE</t>
  </si>
  <si>
    <t>ŠKOLA ZA MODU I DIZAJN</t>
  </si>
  <si>
    <t>Električna energija, Topla voda (toplana),Opskrba vodom, Iznošenje i odvoz smeća, OSTALE KOMUNALNE USLUGE-KOMUNALNA NAKNADA</t>
  </si>
  <si>
    <t>TEHNOGUMA d.o.o.</t>
  </si>
  <si>
    <t>MAT.I DIJEL.ZA ODRŽ.OPREME-RAZNA OPREMA</t>
  </si>
  <si>
    <t>UDRUGA ENERGETIČARA ZAGREB</t>
  </si>
  <si>
    <t>Tečajevi i stručni ispiti</t>
  </si>
  <si>
    <t>UNA, VL. JASMINA KRKIĆ-POZNIĆ, VLAD</t>
  </si>
  <si>
    <t>UNIVERZA V LJUBLJANI NARAVOSLOVNOTE</t>
  </si>
  <si>
    <t xml:space="preserve">Dnevnice za službeni put u zemlji; PRIJEVOZ NA SL.PUTU U TUZEMSTVO-VL.AUTO; CESTARINA </t>
  </si>
  <si>
    <t>Ustanova zdr.skrb Perodika</t>
  </si>
  <si>
    <t>Obvezni i preventivni zdravstveni pregledi zaposlenika</t>
  </si>
  <si>
    <t>VARKOM d.d.</t>
  </si>
  <si>
    <t>Opskrba vodom</t>
  </si>
  <si>
    <t>VEKA USLUGE d.o.o.</t>
  </si>
  <si>
    <t>Materijal i sredstva za čišćenje i održavanje</t>
  </si>
  <si>
    <t>Materijal za higijenske potrebe i njegu, prvu pomoć</t>
  </si>
  <si>
    <t>ZAGREBAČKA BANKA D.D.</t>
  </si>
  <si>
    <t>Usluge banaka</t>
  </si>
  <si>
    <t>ZAGREBAČKI EKOLOŠKO SANITACIJSKI HIGIJENSKI SERVIS</t>
  </si>
  <si>
    <t>Deratizacija i dezinsekcija</t>
  </si>
  <si>
    <t xml:space="preserve">ZAGREBAČKI HOLDING d.o.o. PODRUŽNICA ČISTOĆA </t>
  </si>
  <si>
    <t>ZAGREBAČKI HOLDING d.o.o. PODRUŽNICA VODOOPSKRBA</t>
  </si>
  <si>
    <t>ZD ELEKTROPROMET d.o.o.</t>
  </si>
  <si>
    <t>ZET</t>
  </si>
  <si>
    <t>PRIJEVOZ NA POSAO-GRADSKI</t>
  </si>
  <si>
    <t>BAKAL IVANA</t>
  </si>
  <si>
    <t>Intelektualne i osobne usluge (ugovor o djelu, ukupan trošak)</t>
  </si>
  <si>
    <t>BOUREK BARBARA</t>
  </si>
  <si>
    <t>JAKUPEC SANJA</t>
  </si>
  <si>
    <t>JALUŠIC BORIS</t>
  </si>
  <si>
    <t>JURKOVIC VLADAN</t>
  </si>
  <si>
    <t>SEDLAR NIKOLA</t>
  </si>
  <si>
    <t>TEKSTILNO-TEHNOLOŠKI FAKULTET</t>
  </si>
  <si>
    <t>Plaće za redovan rad</t>
  </si>
  <si>
    <t>Doprinosi za obvezno zdravstveno osiguranje</t>
  </si>
  <si>
    <t>Prijevoz na posao i s posla</t>
  </si>
  <si>
    <t>Regres za godišnji odmor</t>
  </si>
  <si>
    <t>Nagrade zaposlenicima za uspješan rad</t>
  </si>
  <si>
    <t>Dnevnice za službeni put u zemlji i inozemstvu; OSTALI RASHODI ZA SL.PUT.-CESTARINA</t>
  </si>
  <si>
    <t>Usluge telefona, telefaksa - refund</t>
  </si>
  <si>
    <t>Knjige - refund</t>
  </si>
  <si>
    <t>Materijal i dijelovi za održavanje - refund</t>
  </si>
  <si>
    <t>Naknada za nezapošljavanje invalida</t>
  </si>
  <si>
    <t xml:space="preserve">UKUPNO </t>
  </si>
  <si>
    <t xml:space="preserve">SVEUKUPNO </t>
  </si>
  <si>
    <t>Ostali materijali za redovno poslovanje</t>
  </si>
  <si>
    <t>ZAGREB</t>
  </si>
  <si>
    <t>58843087891</t>
  </si>
  <si>
    <t>TROGIR</t>
  </si>
  <si>
    <t>71499705255</t>
  </si>
  <si>
    <t>01260195608</t>
  </si>
  <si>
    <t>NEDELIŠĆE</t>
  </si>
  <si>
    <t>05779404606</t>
  </si>
  <si>
    <t>02371889218</t>
  </si>
  <si>
    <t>VARAŽDIN</t>
  </si>
  <si>
    <t xml:space="preserve">DUBROVNIK </t>
  </si>
  <si>
    <t>44716804217</t>
  </si>
  <si>
    <t>85821130368</t>
  </si>
  <si>
    <t xml:space="preserve">DONJI STUPNIK </t>
  </si>
  <si>
    <t>61817894937</t>
  </si>
  <si>
    <t>SAMOBOR</t>
  </si>
  <si>
    <t>00756356319</t>
  </si>
  <si>
    <t>68419124305</t>
  </si>
  <si>
    <t>81793146560</t>
  </si>
  <si>
    <t>47552771512</t>
  </si>
  <si>
    <t>64729046835</t>
  </si>
  <si>
    <t>59143170280</t>
  </si>
  <si>
    <t>POŽEGA</t>
  </si>
  <si>
    <t>SESVETE</t>
  </si>
  <si>
    <t>ATU58145322</t>
  </si>
  <si>
    <t>GAMPERN, AUSTRIJA</t>
  </si>
  <si>
    <t>01448994969</t>
  </si>
  <si>
    <t>32614011568</t>
  </si>
  <si>
    <t>Sveta Nedelja</t>
  </si>
  <si>
    <t>VELIKA GORICA</t>
  </si>
  <si>
    <t>E115694943</t>
  </si>
  <si>
    <t xml:space="preserve">BASEL, ŠVICARSKA </t>
  </si>
  <si>
    <t>ČAKOVEC</t>
  </si>
  <si>
    <t>ZAPREŠIĆ</t>
  </si>
  <si>
    <t>64546066176</t>
  </si>
  <si>
    <t>OSIJEK</t>
  </si>
  <si>
    <t>SPLIT</t>
  </si>
  <si>
    <t>73660371074</t>
  </si>
  <si>
    <t>Zagreb-Susedgrad</t>
  </si>
  <si>
    <t>75715390821</t>
  </si>
  <si>
    <t>SVETA NEDJELJA</t>
  </si>
  <si>
    <t>56831241098</t>
  </si>
  <si>
    <t>Sisak</t>
  </si>
  <si>
    <t>Split</t>
  </si>
  <si>
    <t>08044398886</t>
  </si>
  <si>
    <t>SI71674705</t>
  </si>
  <si>
    <t>MARIBOR</t>
  </si>
  <si>
    <t>79232312348</t>
  </si>
  <si>
    <t>12912094439</t>
  </si>
  <si>
    <t xml:space="preserve">ZAGREB </t>
  </si>
  <si>
    <t>82031999604</t>
  </si>
  <si>
    <t>TEKUĆE ODRŽAV.OSTALE OPREME</t>
  </si>
  <si>
    <t>MARKO TORJANAC</t>
  </si>
  <si>
    <t>TEKUĆE ODRŽAVANJE -SERVIS DIZALA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</si>
</sst>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rgb="FF006100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 vertical="center"/>
    </xf>
    <xf numFmtId="4" fontId="3" fillId="0" borderId="0" xfId="2" applyNumberFormat="1" applyFont="1" applyAlignment="1">
      <alignment horizontal="left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vertical="center"/>
    </xf>
    <xf numFmtId="1" fontId="3" fillId="0" borderId="0" xfId="2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 vertical="center"/>
    </xf>
    <xf numFmtId="0" fontId="3" fillId="3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4" borderId="1" xfId="2" applyFont="1" applyFill="1" applyBorder="1" applyAlignment="1">
      <alignment horizontal="left"/>
    </xf>
    <xf numFmtId="4" fontId="3" fillId="4" borderId="1" xfId="2" applyNumberFormat="1" applyFont="1" applyFill="1" applyBorder="1" applyAlignment="1">
      <alignment horizontal="right"/>
    </xf>
    <xf numFmtId="4" fontId="3" fillId="4" borderId="1" xfId="2" applyNumberFormat="1" applyFont="1" applyFill="1" applyBorder="1" applyAlignment="1">
      <alignment vertical="center"/>
    </xf>
    <xf numFmtId="4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2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0" fontId="3" fillId="4" borderId="2" xfId="2" applyFont="1" applyFill="1" applyBorder="1" applyAlignment="1">
      <alignment horizontal="left"/>
    </xf>
    <xf numFmtId="4" fontId="3" fillId="4" borderId="2" xfId="2" applyNumberFormat="1" applyFont="1" applyFill="1" applyBorder="1" applyAlignment="1">
      <alignment horizontal="right"/>
    </xf>
    <xf numFmtId="4" fontId="3" fillId="4" borderId="2" xfId="2" applyNumberFormat="1" applyFont="1" applyFill="1" applyBorder="1" applyAlignment="1">
      <alignment vertical="center"/>
    </xf>
    <xf numFmtId="4" fontId="5" fillId="5" borderId="5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2" applyNumberFormat="1" applyFont="1" applyBorder="1"/>
    <xf numFmtId="0" fontId="3" fillId="0" borderId="2" xfId="2" applyFont="1" applyBorder="1"/>
    <xf numFmtId="4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6" xfId="2" applyFont="1" applyBorder="1" applyAlignment="1">
      <alignment horizontal="left"/>
    </xf>
    <xf numFmtId="0" fontId="3" fillId="0" borderId="1" xfId="2" applyFont="1" applyBorder="1" applyAlignment="1">
      <alignment horizontal="left" vertical="top"/>
    </xf>
    <xf numFmtId="0" fontId="3" fillId="0" borderId="7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left"/>
    </xf>
    <xf numFmtId="0" fontId="3" fillId="0" borderId="8" xfId="2" applyFont="1" applyBorder="1" applyAlignment="1">
      <alignment horizontal="left"/>
    </xf>
    <xf numFmtId="49" fontId="3" fillId="0" borderId="2" xfId="2" applyNumberFormat="1" applyFont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4" fontId="3" fillId="0" borderId="2" xfId="2" applyNumberFormat="1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4" borderId="1" xfId="2" applyFont="1" applyFill="1" applyBorder="1"/>
    <xf numFmtId="4" fontId="3" fillId="4" borderId="1" xfId="2" applyNumberFormat="1" applyFont="1" applyFill="1" applyBorder="1" applyAlignment="1">
      <alignment horizontal="right" vertical="center"/>
    </xf>
    <xf numFmtId="0" fontId="3" fillId="3" borderId="9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left"/>
    </xf>
    <xf numFmtId="4" fontId="3" fillId="0" borderId="1" xfId="2" applyNumberFormat="1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/>
    <xf numFmtId="0" fontId="7" fillId="0" borderId="1" xfId="2" applyFont="1" applyBorder="1" applyAlignment="1">
      <alignment horizontal="left"/>
    </xf>
    <xf numFmtId="0" fontId="3" fillId="3" borderId="2" xfId="2" applyFont="1" applyFill="1" applyBorder="1"/>
    <xf numFmtId="0" fontId="3" fillId="4" borderId="2" xfId="2" applyFont="1" applyFill="1" applyBorder="1"/>
    <xf numFmtId="4" fontId="3" fillId="4" borderId="2" xfId="2" applyNumberFormat="1" applyFont="1" applyFill="1" applyBorder="1" applyAlignment="1">
      <alignment horizontal="right" vertical="center"/>
    </xf>
    <xf numFmtId="4" fontId="3" fillId="0" borderId="0" xfId="2" applyNumberFormat="1" applyFont="1" applyAlignment="1">
      <alignment horizontal="right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left" vertical="center" wrapText="1"/>
    </xf>
    <xf numFmtId="4" fontId="5" fillId="6" borderId="1" xfId="2" applyNumberFormat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left" vertical="center"/>
    </xf>
    <xf numFmtId="0" fontId="5" fillId="6" borderId="14" xfId="2" applyFont="1" applyFill="1" applyBorder="1" applyAlignment="1">
      <alignment horizontal="left" vertical="center"/>
    </xf>
    <xf numFmtId="4" fontId="5" fillId="6" borderId="15" xfId="2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0" xfId="2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4" fontId="5" fillId="5" borderId="12" xfId="2" applyNumberFormat="1" applyFont="1" applyFill="1" applyBorder="1" applyAlignment="1">
      <alignment horizontal="right" vertical="center" wrapText="1"/>
    </xf>
    <xf numFmtId="0" fontId="5" fillId="5" borderId="3" xfId="2" applyFont="1" applyFill="1" applyBorder="1" applyAlignment="1">
      <alignment horizontal="left" vertical="center" wrapText="1"/>
    </xf>
    <xf numFmtId="0" fontId="5" fillId="5" borderId="4" xfId="2" applyFont="1" applyFill="1" applyBorder="1" applyAlignment="1">
      <alignment horizontal="left" vertical="center" wrapText="1"/>
    </xf>
    <xf numFmtId="0" fontId="5" fillId="5" borderId="10" xfId="2" applyFont="1" applyFill="1" applyBorder="1" applyAlignment="1">
      <alignment horizontal="left" vertical="center" wrapText="1"/>
    </xf>
    <xf numFmtId="0" fontId="5" fillId="5" borderId="11" xfId="2" applyFont="1" applyFill="1" applyBorder="1" applyAlignment="1">
      <alignment horizontal="left" vertical="center" wrapText="1"/>
    </xf>
  </cellXfs>
  <cellStyles count="3">
    <cellStyle name="Dobro" xfId="1" builtinId="26"/>
    <cellStyle name="Normal 2 2" xfId="2" xr:uid="{00000000-0005-0000-0000-000002000000}"/>
    <cellStyle name="Normalno" xfId="0" builtinId="0"/>
  </cellStyles>
  <dxfs count="6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8"/>
  <sheetViews>
    <sheetView tabSelected="1" topLeftCell="A97" zoomScale="115" zoomScaleNormal="115" workbookViewId="0">
      <selection activeCell="J132" sqref="J132"/>
    </sheetView>
  </sheetViews>
  <sheetFormatPr defaultRowHeight="10.199999999999999" x14ac:dyDescent="0.2"/>
  <cols>
    <col min="1" max="1" width="35.88671875" style="1" customWidth="1"/>
    <col min="2" max="2" width="14.109375" style="2" customWidth="1"/>
    <col min="3" max="3" width="17.33203125" style="6" customWidth="1"/>
    <col min="4" max="4" width="12.33203125" style="53" customWidth="1"/>
    <col min="5" max="5" width="16.33203125" style="5" customWidth="1"/>
    <col min="6" max="6" width="51.33203125" style="6" customWidth="1"/>
    <col min="7" max="254" width="9.109375" style="6"/>
    <col min="255" max="255" width="35.88671875" style="6" customWidth="1"/>
    <col min="256" max="256" width="11.109375" style="6" customWidth="1"/>
    <col min="257" max="257" width="16.44140625" style="6" bestFit="1" customWidth="1"/>
    <col min="258" max="259" width="0" style="6" hidden="1" customWidth="1"/>
    <col min="260" max="260" width="12.33203125" style="6" customWidth="1"/>
    <col min="261" max="261" width="16.33203125" style="6" customWidth="1"/>
    <col min="262" max="262" width="51.33203125" style="6" customWidth="1"/>
    <col min="263" max="510" width="9.109375" style="6"/>
    <col min="511" max="511" width="35.88671875" style="6" customWidth="1"/>
    <col min="512" max="512" width="11.109375" style="6" customWidth="1"/>
    <col min="513" max="513" width="16.44140625" style="6" bestFit="1" customWidth="1"/>
    <col min="514" max="515" width="0" style="6" hidden="1" customWidth="1"/>
    <col min="516" max="516" width="12.33203125" style="6" customWidth="1"/>
    <col min="517" max="517" width="16.33203125" style="6" customWidth="1"/>
    <col min="518" max="518" width="51.33203125" style="6" customWidth="1"/>
    <col min="519" max="766" width="9.109375" style="6"/>
    <col min="767" max="767" width="35.88671875" style="6" customWidth="1"/>
    <col min="768" max="768" width="11.109375" style="6" customWidth="1"/>
    <col min="769" max="769" width="16.44140625" style="6" bestFit="1" customWidth="1"/>
    <col min="770" max="771" width="0" style="6" hidden="1" customWidth="1"/>
    <col min="772" max="772" width="12.33203125" style="6" customWidth="1"/>
    <col min="773" max="773" width="16.33203125" style="6" customWidth="1"/>
    <col min="774" max="774" width="51.33203125" style="6" customWidth="1"/>
    <col min="775" max="1022" width="9.109375" style="6"/>
    <col min="1023" max="1023" width="35.88671875" style="6" customWidth="1"/>
    <col min="1024" max="1024" width="11.109375" style="6" customWidth="1"/>
    <col min="1025" max="1025" width="16.44140625" style="6" bestFit="1" customWidth="1"/>
    <col min="1026" max="1027" width="0" style="6" hidden="1" customWidth="1"/>
    <col min="1028" max="1028" width="12.33203125" style="6" customWidth="1"/>
    <col min="1029" max="1029" width="16.33203125" style="6" customWidth="1"/>
    <col min="1030" max="1030" width="51.33203125" style="6" customWidth="1"/>
    <col min="1031" max="1278" width="9.109375" style="6"/>
    <col min="1279" max="1279" width="35.88671875" style="6" customWidth="1"/>
    <col min="1280" max="1280" width="11.109375" style="6" customWidth="1"/>
    <col min="1281" max="1281" width="16.44140625" style="6" bestFit="1" customWidth="1"/>
    <col min="1282" max="1283" width="0" style="6" hidden="1" customWidth="1"/>
    <col min="1284" max="1284" width="12.33203125" style="6" customWidth="1"/>
    <col min="1285" max="1285" width="16.33203125" style="6" customWidth="1"/>
    <col min="1286" max="1286" width="51.33203125" style="6" customWidth="1"/>
    <col min="1287" max="1534" width="9.109375" style="6"/>
    <col min="1535" max="1535" width="35.88671875" style="6" customWidth="1"/>
    <col min="1536" max="1536" width="11.109375" style="6" customWidth="1"/>
    <col min="1537" max="1537" width="16.44140625" style="6" bestFit="1" customWidth="1"/>
    <col min="1538" max="1539" width="0" style="6" hidden="1" customWidth="1"/>
    <col min="1540" max="1540" width="12.33203125" style="6" customWidth="1"/>
    <col min="1541" max="1541" width="16.33203125" style="6" customWidth="1"/>
    <col min="1542" max="1542" width="51.33203125" style="6" customWidth="1"/>
    <col min="1543" max="1790" width="9.109375" style="6"/>
    <col min="1791" max="1791" width="35.88671875" style="6" customWidth="1"/>
    <col min="1792" max="1792" width="11.109375" style="6" customWidth="1"/>
    <col min="1793" max="1793" width="16.44140625" style="6" bestFit="1" customWidth="1"/>
    <col min="1794" max="1795" width="0" style="6" hidden="1" customWidth="1"/>
    <col min="1796" max="1796" width="12.33203125" style="6" customWidth="1"/>
    <col min="1797" max="1797" width="16.33203125" style="6" customWidth="1"/>
    <col min="1798" max="1798" width="51.33203125" style="6" customWidth="1"/>
    <col min="1799" max="2046" width="9.109375" style="6"/>
    <col min="2047" max="2047" width="35.88671875" style="6" customWidth="1"/>
    <col min="2048" max="2048" width="11.109375" style="6" customWidth="1"/>
    <col min="2049" max="2049" width="16.44140625" style="6" bestFit="1" customWidth="1"/>
    <col min="2050" max="2051" width="0" style="6" hidden="1" customWidth="1"/>
    <col min="2052" max="2052" width="12.33203125" style="6" customWidth="1"/>
    <col min="2053" max="2053" width="16.33203125" style="6" customWidth="1"/>
    <col min="2054" max="2054" width="51.33203125" style="6" customWidth="1"/>
    <col min="2055" max="2302" width="9.109375" style="6"/>
    <col min="2303" max="2303" width="35.88671875" style="6" customWidth="1"/>
    <col min="2304" max="2304" width="11.109375" style="6" customWidth="1"/>
    <col min="2305" max="2305" width="16.44140625" style="6" bestFit="1" customWidth="1"/>
    <col min="2306" max="2307" width="0" style="6" hidden="1" customWidth="1"/>
    <col min="2308" max="2308" width="12.33203125" style="6" customWidth="1"/>
    <col min="2309" max="2309" width="16.33203125" style="6" customWidth="1"/>
    <col min="2310" max="2310" width="51.33203125" style="6" customWidth="1"/>
    <col min="2311" max="2558" width="9.109375" style="6"/>
    <col min="2559" max="2559" width="35.88671875" style="6" customWidth="1"/>
    <col min="2560" max="2560" width="11.109375" style="6" customWidth="1"/>
    <col min="2561" max="2561" width="16.44140625" style="6" bestFit="1" customWidth="1"/>
    <col min="2562" max="2563" width="0" style="6" hidden="1" customWidth="1"/>
    <col min="2564" max="2564" width="12.33203125" style="6" customWidth="1"/>
    <col min="2565" max="2565" width="16.33203125" style="6" customWidth="1"/>
    <col min="2566" max="2566" width="51.33203125" style="6" customWidth="1"/>
    <col min="2567" max="2814" width="9.109375" style="6"/>
    <col min="2815" max="2815" width="35.88671875" style="6" customWidth="1"/>
    <col min="2816" max="2816" width="11.109375" style="6" customWidth="1"/>
    <col min="2817" max="2817" width="16.44140625" style="6" bestFit="1" customWidth="1"/>
    <col min="2818" max="2819" width="0" style="6" hidden="1" customWidth="1"/>
    <col min="2820" max="2820" width="12.33203125" style="6" customWidth="1"/>
    <col min="2821" max="2821" width="16.33203125" style="6" customWidth="1"/>
    <col min="2822" max="2822" width="51.33203125" style="6" customWidth="1"/>
    <col min="2823" max="3070" width="9.109375" style="6"/>
    <col min="3071" max="3071" width="35.88671875" style="6" customWidth="1"/>
    <col min="3072" max="3072" width="11.109375" style="6" customWidth="1"/>
    <col min="3073" max="3073" width="16.44140625" style="6" bestFit="1" customWidth="1"/>
    <col min="3074" max="3075" width="0" style="6" hidden="1" customWidth="1"/>
    <col min="3076" max="3076" width="12.33203125" style="6" customWidth="1"/>
    <col min="3077" max="3077" width="16.33203125" style="6" customWidth="1"/>
    <col min="3078" max="3078" width="51.33203125" style="6" customWidth="1"/>
    <col min="3079" max="3326" width="9.109375" style="6"/>
    <col min="3327" max="3327" width="35.88671875" style="6" customWidth="1"/>
    <col min="3328" max="3328" width="11.109375" style="6" customWidth="1"/>
    <col min="3329" max="3329" width="16.44140625" style="6" bestFit="1" customWidth="1"/>
    <col min="3330" max="3331" width="0" style="6" hidden="1" customWidth="1"/>
    <col min="3332" max="3332" width="12.33203125" style="6" customWidth="1"/>
    <col min="3333" max="3333" width="16.33203125" style="6" customWidth="1"/>
    <col min="3334" max="3334" width="51.33203125" style="6" customWidth="1"/>
    <col min="3335" max="3582" width="9.109375" style="6"/>
    <col min="3583" max="3583" width="35.88671875" style="6" customWidth="1"/>
    <col min="3584" max="3584" width="11.109375" style="6" customWidth="1"/>
    <col min="3585" max="3585" width="16.44140625" style="6" bestFit="1" customWidth="1"/>
    <col min="3586" max="3587" width="0" style="6" hidden="1" customWidth="1"/>
    <col min="3588" max="3588" width="12.33203125" style="6" customWidth="1"/>
    <col min="3589" max="3589" width="16.33203125" style="6" customWidth="1"/>
    <col min="3590" max="3590" width="51.33203125" style="6" customWidth="1"/>
    <col min="3591" max="3838" width="9.109375" style="6"/>
    <col min="3839" max="3839" width="35.88671875" style="6" customWidth="1"/>
    <col min="3840" max="3840" width="11.109375" style="6" customWidth="1"/>
    <col min="3841" max="3841" width="16.44140625" style="6" bestFit="1" customWidth="1"/>
    <col min="3842" max="3843" width="0" style="6" hidden="1" customWidth="1"/>
    <col min="3844" max="3844" width="12.33203125" style="6" customWidth="1"/>
    <col min="3845" max="3845" width="16.33203125" style="6" customWidth="1"/>
    <col min="3846" max="3846" width="51.33203125" style="6" customWidth="1"/>
    <col min="3847" max="4094" width="9.109375" style="6"/>
    <col min="4095" max="4095" width="35.88671875" style="6" customWidth="1"/>
    <col min="4096" max="4096" width="11.109375" style="6" customWidth="1"/>
    <col min="4097" max="4097" width="16.44140625" style="6" bestFit="1" customWidth="1"/>
    <col min="4098" max="4099" width="0" style="6" hidden="1" customWidth="1"/>
    <col min="4100" max="4100" width="12.33203125" style="6" customWidth="1"/>
    <col min="4101" max="4101" width="16.33203125" style="6" customWidth="1"/>
    <col min="4102" max="4102" width="51.33203125" style="6" customWidth="1"/>
    <col min="4103" max="4350" width="9.109375" style="6"/>
    <col min="4351" max="4351" width="35.88671875" style="6" customWidth="1"/>
    <col min="4352" max="4352" width="11.109375" style="6" customWidth="1"/>
    <col min="4353" max="4353" width="16.44140625" style="6" bestFit="1" customWidth="1"/>
    <col min="4354" max="4355" width="0" style="6" hidden="1" customWidth="1"/>
    <col min="4356" max="4356" width="12.33203125" style="6" customWidth="1"/>
    <col min="4357" max="4357" width="16.33203125" style="6" customWidth="1"/>
    <col min="4358" max="4358" width="51.33203125" style="6" customWidth="1"/>
    <col min="4359" max="4606" width="9.109375" style="6"/>
    <col min="4607" max="4607" width="35.88671875" style="6" customWidth="1"/>
    <col min="4608" max="4608" width="11.109375" style="6" customWidth="1"/>
    <col min="4609" max="4609" width="16.44140625" style="6" bestFit="1" customWidth="1"/>
    <col min="4610" max="4611" width="0" style="6" hidden="1" customWidth="1"/>
    <col min="4612" max="4612" width="12.33203125" style="6" customWidth="1"/>
    <col min="4613" max="4613" width="16.33203125" style="6" customWidth="1"/>
    <col min="4614" max="4614" width="51.33203125" style="6" customWidth="1"/>
    <col min="4615" max="4862" width="9.109375" style="6"/>
    <col min="4863" max="4863" width="35.88671875" style="6" customWidth="1"/>
    <col min="4864" max="4864" width="11.109375" style="6" customWidth="1"/>
    <col min="4865" max="4865" width="16.44140625" style="6" bestFit="1" customWidth="1"/>
    <col min="4866" max="4867" width="0" style="6" hidden="1" customWidth="1"/>
    <col min="4868" max="4868" width="12.33203125" style="6" customWidth="1"/>
    <col min="4869" max="4869" width="16.33203125" style="6" customWidth="1"/>
    <col min="4870" max="4870" width="51.33203125" style="6" customWidth="1"/>
    <col min="4871" max="5118" width="9.109375" style="6"/>
    <col min="5119" max="5119" width="35.88671875" style="6" customWidth="1"/>
    <col min="5120" max="5120" width="11.109375" style="6" customWidth="1"/>
    <col min="5121" max="5121" width="16.44140625" style="6" bestFit="1" customWidth="1"/>
    <col min="5122" max="5123" width="0" style="6" hidden="1" customWidth="1"/>
    <col min="5124" max="5124" width="12.33203125" style="6" customWidth="1"/>
    <col min="5125" max="5125" width="16.33203125" style="6" customWidth="1"/>
    <col min="5126" max="5126" width="51.33203125" style="6" customWidth="1"/>
    <col min="5127" max="5374" width="9.109375" style="6"/>
    <col min="5375" max="5375" width="35.88671875" style="6" customWidth="1"/>
    <col min="5376" max="5376" width="11.109375" style="6" customWidth="1"/>
    <col min="5377" max="5377" width="16.44140625" style="6" bestFit="1" customWidth="1"/>
    <col min="5378" max="5379" width="0" style="6" hidden="1" customWidth="1"/>
    <col min="5380" max="5380" width="12.33203125" style="6" customWidth="1"/>
    <col min="5381" max="5381" width="16.33203125" style="6" customWidth="1"/>
    <col min="5382" max="5382" width="51.33203125" style="6" customWidth="1"/>
    <col min="5383" max="5630" width="9.109375" style="6"/>
    <col min="5631" max="5631" width="35.88671875" style="6" customWidth="1"/>
    <col min="5632" max="5632" width="11.109375" style="6" customWidth="1"/>
    <col min="5633" max="5633" width="16.44140625" style="6" bestFit="1" customWidth="1"/>
    <col min="5634" max="5635" width="0" style="6" hidden="1" customWidth="1"/>
    <col min="5636" max="5636" width="12.33203125" style="6" customWidth="1"/>
    <col min="5637" max="5637" width="16.33203125" style="6" customWidth="1"/>
    <col min="5638" max="5638" width="51.33203125" style="6" customWidth="1"/>
    <col min="5639" max="5886" width="9.109375" style="6"/>
    <col min="5887" max="5887" width="35.88671875" style="6" customWidth="1"/>
    <col min="5888" max="5888" width="11.109375" style="6" customWidth="1"/>
    <col min="5889" max="5889" width="16.44140625" style="6" bestFit="1" customWidth="1"/>
    <col min="5890" max="5891" width="0" style="6" hidden="1" customWidth="1"/>
    <col min="5892" max="5892" width="12.33203125" style="6" customWidth="1"/>
    <col min="5893" max="5893" width="16.33203125" style="6" customWidth="1"/>
    <col min="5894" max="5894" width="51.33203125" style="6" customWidth="1"/>
    <col min="5895" max="6142" width="9.109375" style="6"/>
    <col min="6143" max="6143" width="35.88671875" style="6" customWidth="1"/>
    <col min="6144" max="6144" width="11.109375" style="6" customWidth="1"/>
    <col min="6145" max="6145" width="16.44140625" style="6" bestFit="1" customWidth="1"/>
    <col min="6146" max="6147" width="0" style="6" hidden="1" customWidth="1"/>
    <col min="6148" max="6148" width="12.33203125" style="6" customWidth="1"/>
    <col min="6149" max="6149" width="16.33203125" style="6" customWidth="1"/>
    <col min="6150" max="6150" width="51.33203125" style="6" customWidth="1"/>
    <col min="6151" max="6398" width="9.109375" style="6"/>
    <col min="6399" max="6399" width="35.88671875" style="6" customWidth="1"/>
    <col min="6400" max="6400" width="11.109375" style="6" customWidth="1"/>
    <col min="6401" max="6401" width="16.44140625" style="6" bestFit="1" customWidth="1"/>
    <col min="6402" max="6403" width="0" style="6" hidden="1" customWidth="1"/>
    <col min="6404" max="6404" width="12.33203125" style="6" customWidth="1"/>
    <col min="6405" max="6405" width="16.33203125" style="6" customWidth="1"/>
    <col min="6406" max="6406" width="51.33203125" style="6" customWidth="1"/>
    <col min="6407" max="6654" width="9.109375" style="6"/>
    <col min="6655" max="6655" width="35.88671875" style="6" customWidth="1"/>
    <col min="6656" max="6656" width="11.109375" style="6" customWidth="1"/>
    <col min="6657" max="6657" width="16.44140625" style="6" bestFit="1" customWidth="1"/>
    <col min="6658" max="6659" width="0" style="6" hidden="1" customWidth="1"/>
    <col min="6660" max="6660" width="12.33203125" style="6" customWidth="1"/>
    <col min="6661" max="6661" width="16.33203125" style="6" customWidth="1"/>
    <col min="6662" max="6662" width="51.33203125" style="6" customWidth="1"/>
    <col min="6663" max="6910" width="9.109375" style="6"/>
    <col min="6911" max="6911" width="35.88671875" style="6" customWidth="1"/>
    <col min="6912" max="6912" width="11.109375" style="6" customWidth="1"/>
    <col min="6913" max="6913" width="16.44140625" style="6" bestFit="1" customWidth="1"/>
    <col min="6914" max="6915" width="0" style="6" hidden="1" customWidth="1"/>
    <col min="6916" max="6916" width="12.33203125" style="6" customWidth="1"/>
    <col min="6917" max="6917" width="16.33203125" style="6" customWidth="1"/>
    <col min="6918" max="6918" width="51.33203125" style="6" customWidth="1"/>
    <col min="6919" max="7166" width="9.109375" style="6"/>
    <col min="7167" max="7167" width="35.88671875" style="6" customWidth="1"/>
    <col min="7168" max="7168" width="11.109375" style="6" customWidth="1"/>
    <col min="7169" max="7169" width="16.44140625" style="6" bestFit="1" customWidth="1"/>
    <col min="7170" max="7171" width="0" style="6" hidden="1" customWidth="1"/>
    <col min="7172" max="7172" width="12.33203125" style="6" customWidth="1"/>
    <col min="7173" max="7173" width="16.33203125" style="6" customWidth="1"/>
    <col min="7174" max="7174" width="51.33203125" style="6" customWidth="1"/>
    <col min="7175" max="7422" width="9.109375" style="6"/>
    <col min="7423" max="7423" width="35.88671875" style="6" customWidth="1"/>
    <col min="7424" max="7424" width="11.109375" style="6" customWidth="1"/>
    <col min="7425" max="7425" width="16.44140625" style="6" bestFit="1" customWidth="1"/>
    <col min="7426" max="7427" width="0" style="6" hidden="1" customWidth="1"/>
    <col min="7428" max="7428" width="12.33203125" style="6" customWidth="1"/>
    <col min="7429" max="7429" width="16.33203125" style="6" customWidth="1"/>
    <col min="7430" max="7430" width="51.33203125" style="6" customWidth="1"/>
    <col min="7431" max="7678" width="9.109375" style="6"/>
    <col min="7679" max="7679" width="35.88671875" style="6" customWidth="1"/>
    <col min="7680" max="7680" width="11.109375" style="6" customWidth="1"/>
    <col min="7681" max="7681" width="16.44140625" style="6" bestFit="1" customWidth="1"/>
    <col min="7682" max="7683" width="0" style="6" hidden="1" customWidth="1"/>
    <col min="7684" max="7684" width="12.33203125" style="6" customWidth="1"/>
    <col min="7685" max="7685" width="16.33203125" style="6" customWidth="1"/>
    <col min="7686" max="7686" width="51.33203125" style="6" customWidth="1"/>
    <col min="7687" max="7934" width="9.109375" style="6"/>
    <col min="7935" max="7935" width="35.88671875" style="6" customWidth="1"/>
    <col min="7936" max="7936" width="11.109375" style="6" customWidth="1"/>
    <col min="7937" max="7937" width="16.44140625" style="6" bestFit="1" customWidth="1"/>
    <col min="7938" max="7939" width="0" style="6" hidden="1" customWidth="1"/>
    <col min="7940" max="7940" width="12.33203125" style="6" customWidth="1"/>
    <col min="7941" max="7941" width="16.33203125" style="6" customWidth="1"/>
    <col min="7942" max="7942" width="51.33203125" style="6" customWidth="1"/>
    <col min="7943" max="8190" width="9.109375" style="6"/>
    <col min="8191" max="8191" width="35.88671875" style="6" customWidth="1"/>
    <col min="8192" max="8192" width="11.109375" style="6" customWidth="1"/>
    <col min="8193" max="8193" width="16.44140625" style="6" bestFit="1" customWidth="1"/>
    <col min="8194" max="8195" width="0" style="6" hidden="1" customWidth="1"/>
    <col min="8196" max="8196" width="12.33203125" style="6" customWidth="1"/>
    <col min="8197" max="8197" width="16.33203125" style="6" customWidth="1"/>
    <col min="8198" max="8198" width="51.33203125" style="6" customWidth="1"/>
    <col min="8199" max="8446" width="9.109375" style="6"/>
    <col min="8447" max="8447" width="35.88671875" style="6" customWidth="1"/>
    <col min="8448" max="8448" width="11.109375" style="6" customWidth="1"/>
    <col min="8449" max="8449" width="16.44140625" style="6" bestFit="1" customWidth="1"/>
    <col min="8450" max="8451" width="0" style="6" hidden="1" customWidth="1"/>
    <col min="8452" max="8452" width="12.33203125" style="6" customWidth="1"/>
    <col min="8453" max="8453" width="16.33203125" style="6" customWidth="1"/>
    <col min="8454" max="8454" width="51.33203125" style="6" customWidth="1"/>
    <col min="8455" max="8702" width="9.109375" style="6"/>
    <col min="8703" max="8703" width="35.88671875" style="6" customWidth="1"/>
    <col min="8704" max="8704" width="11.109375" style="6" customWidth="1"/>
    <col min="8705" max="8705" width="16.44140625" style="6" bestFit="1" customWidth="1"/>
    <col min="8706" max="8707" width="0" style="6" hidden="1" customWidth="1"/>
    <col min="8708" max="8708" width="12.33203125" style="6" customWidth="1"/>
    <col min="8709" max="8709" width="16.33203125" style="6" customWidth="1"/>
    <col min="8710" max="8710" width="51.33203125" style="6" customWidth="1"/>
    <col min="8711" max="8958" width="9.109375" style="6"/>
    <col min="8959" max="8959" width="35.88671875" style="6" customWidth="1"/>
    <col min="8960" max="8960" width="11.109375" style="6" customWidth="1"/>
    <col min="8961" max="8961" width="16.44140625" style="6" bestFit="1" customWidth="1"/>
    <col min="8962" max="8963" width="0" style="6" hidden="1" customWidth="1"/>
    <col min="8964" max="8964" width="12.33203125" style="6" customWidth="1"/>
    <col min="8965" max="8965" width="16.33203125" style="6" customWidth="1"/>
    <col min="8966" max="8966" width="51.33203125" style="6" customWidth="1"/>
    <col min="8967" max="9214" width="9.109375" style="6"/>
    <col min="9215" max="9215" width="35.88671875" style="6" customWidth="1"/>
    <col min="9216" max="9216" width="11.109375" style="6" customWidth="1"/>
    <col min="9217" max="9217" width="16.44140625" style="6" bestFit="1" customWidth="1"/>
    <col min="9218" max="9219" width="0" style="6" hidden="1" customWidth="1"/>
    <col min="9220" max="9220" width="12.33203125" style="6" customWidth="1"/>
    <col min="9221" max="9221" width="16.33203125" style="6" customWidth="1"/>
    <col min="9222" max="9222" width="51.33203125" style="6" customWidth="1"/>
    <col min="9223" max="9470" width="9.109375" style="6"/>
    <col min="9471" max="9471" width="35.88671875" style="6" customWidth="1"/>
    <col min="9472" max="9472" width="11.109375" style="6" customWidth="1"/>
    <col min="9473" max="9473" width="16.44140625" style="6" bestFit="1" customWidth="1"/>
    <col min="9474" max="9475" width="0" style="6" hidden="1" customWidth="1"/>
    <col min="9476" max="9476" width="12.33203125" style="6" customWidth="1"/>
    <col min="9477" max="9477" width="16.33203125" style="6" customWidth="1"/>
    <col min="9478" max="9478" width="51.33203125" style="6" customWidth="1"/>
    <col min="9479" max="9726" width="9.109375" style="6"/>
    <col min="9727" max="9727" width="35.88671875" style="6" customWidth="1"/>
    <col min="9728" max="9728" width="11.109375" style="6" customWidth="1"/>
    <col min="9729" max="9729" width="16.44140625" style="6" bestFit="1" customWidth="1"/>
    <col min="9730" max="9731" width="0" style="6" hidden="1" customWidth="1"/>
    <col min="9732" max="9732" width="12.33203125" style="6" customWidth="1"/>
    <col min="9733" max="9733" width="16.33203125" style="6" customWidth="1"/>
    <col min="9734" max="9734" width="51.33203125" style="6" customWidth="1"/>
    <col min="9735" max="9982" width="9.109375" style="6"/>
    <col min="9983" max="9983" width="35.88671875" style="6" customWidth="1"/>
    <col min="9984" max="9984" width="11.109375" style="6" customWidth="1"/>
    <col min="9985" max="9985" width="16.44140625" style="6" bestFit="1" customWidth="1"/>
    <col min="9986" max="9987" width="0" style="6" hidden="1" customWidth="1"/>
    <col min="9988" max="9988" width="12.33203125" style="6" customWidth="1"/>
    <col min="9989" max="9989" width="16.33203125" style="6" customWidth="1"/>
    <col min="9990" max="9990" width="51.33203125" style="6" customWidth="1"/>
    <col min="9991" max="10238" width="9.109375" style="6"/>
    <col min="10239" max="10239" width="35.88671875" style="6" customWidth="1"/>
    <col min="10240" max="10240" width="11.109375" style="6" customWidth="1"/>
    <col min="10241" max="10241" width="16.44140625" style="6" bestFit="1" customWidth="1"/>
    <col min="10242" max="10243" width="0" style="6" hidden="1" customWidth="1"/>
    <col min="10244" max="10244" width="12.33203125" style="6" customWidth="1"/>
    <col min="10245" max="10245" width="16.33203125" style="6" customWidth="1"/>
    <col min="10246" max="10246" width="51.33203125" style="6" customWidth="1"/>
    <col min="10247" max="10494" width="9.109375" style="6"/>
    <col min="10495" max="10495" width="35.88671875" style="6" customWidth="1"/>
    <col min="10496" max="10496" width="11.109375" style="6" customWidth="1"/>
    <col min="10497" max="10497" width="16.44140625" style="6" bestFit="1" customWidth="1"/>
    <col min="10498" max="10499" width="0" style="6" hidden="1" customWidth="1"/>
    <col min="10500" max="10500" width="12.33203125" style="6" customWidth="1"/>
    <col min="10501" max="10501" width="16.33203125" style="6" customWidth="1"/>
    <col min="10502" max="10502" width="51.33203125" style="6" customWidth="1"/>
    <col min="10503" max="10750" width="9.109375" style="6"/>
    <col min="10751" max="10751" width="35.88671875" style="6" customWidth="1"/>
    <col min="10752" max="10752" width="11.109375" style="6" customWidth="1"/>
    <col min="10753" max="10753" width="16.44140625" style="6" bestFit="1" customWidth="1"/>
    <col min="10754" max="10755" width="0" style="6" hidden="1" customWidth="1"/>
    <col min="10756" max="10756" width="12.33203125" style="6" customWidth="1"/>
    <col min="10757" max="10757" width="16.33203125" style="6" customWidth="1"/>
    <col min="10758" max="10758" width="51.33203125" style="6" customWidth="1"/>
    <col min="10759" max="11006" width="9.109375" style="6"/>
    <col min="11007" max="11007" width="35.88671875" style="6" customWidth="1"/>
    <col min="11008" max="11008" width="11.109375" style="6" customWidth="1"/>
    <col min="11009" max="11009" width="16.44140625" style="6" bestFit="1" customWidth="1"/>
    <col min="11010" max="11011" width="0" style="6" hidden="1" customWidth="1"/>
    <col min="11012" max="11012" width="12.33203125" style="6" customWidth="1"/>
    <col min="11013" max="11013" width="16.33203125" style="6" customWidth="1"/>
    <col min="11014" max="11014" width="51.33203125" style="6" customWidth="1"/>
    <col min="11015" max="11262" width="9.109375" style="6"/>
    <col min="11263" max="11263" width="35.88671875" style="6" customWidth="1"/>
    <col min="11264" max="11264" width="11.109375" style="6" customWidth="1"/>
    <col min="11265" max="11265" width="16.44140625" style="6" bestFit="1" customWidth="1"/>
    <col min="11266" max="11267" width="0" style="6" hidden="1" customWidth="1"/>
    <col min="11268" max="11268" width="12.33203125" style="6" customWidth="1"/>
    <col min="11269" max="11269" width="16.33203125" style="6" customWidth="1"/>
    <col min="11270" max="11270" width="51.33203125" style="6" customWidth="1"/>
    <col min="11271" max="11518" width="9.109375" style="6"/>
    <col min="11519" max="11519" width="35.88671875" style="6" customWidth="1"/>
    <col min="11520" max="11520" width="11.109375" style="6" customWidth="1"/>
    <col min="11521" max="11521" width="16.44140625" style="6" bestFit="1" customWidth="1"/>
    <col min="11522" max="11523" width="0" style="6" hidden="1" customWidth="1"/>
    <col min="11524" max="11524" width="12.33203125" style="6" customWidth="1"/>
    <col min="11525" max="11525" width="16.33203125" style="6" customWidth="1"/>
    <col min="11526" max="11526" width="51.33203125" style="6" customWidth="1"/>
    <col min="11527" max="11774" width="9.109375" style="6"/>
    <col min="11775" max="11775" width="35.88671875" style="6" customWidth="1"/>
    <col min="11776" max="11776" width="11.109375" style="6" customWidth="1"/>
    <col min="11777" max="11777" width="16.44140625" style="6" bestFit="1" customWidth="1"/>
    <col min="11778" max="11779" width="0" style="6" hidden="1" customWidth="1"/>
    <col min="11780" max="11780" width="12.33203125" style="6" customWidth="1"/>
    <col min="11781" max="11781" width="16.33203125" style="6" customWidth="1"/>
    <col min="11782" max="11782" width="51.33203125" style="6" customWidth="1"/>
    <col min="11783" max="12030" width="9.109375" style="6"/>
    <col min="12031" max="12031" width="35.88671875" style="6" customWidth="1"/>
    <col min="12032" max="12032" width="11.109375" style="6" customWidth="1"/>
    <col min="12033" max="12033" width="16.44140625" style="6" bestFit="1" customWidth="1"/>
    <col min="12034" max="12035" width="0" style="6" hidden="1" customWidth="1"/>
    <col min="12036" max="12036" width="12.33203125" style="6" customWidth="1"/>
    <col min="12037" max="12037" width="16.33203125" style="6" customWidth="1"/>
    <col min="12038" max="12038" width="51.33203125" style="6" customWidth="1"/>
    <col min="12039" max="12286" width="9.109375" style="6"/>
    <col min="12287" max="12287" width="35.88671875" style="6" customWidth="1"/>
    <col min="12288" max="12288" width="11.109375" style="6" customWidth="1"/>
    <col min="12289" max="12289" width="16.44140625" style="6" bestFit="1" customWidth="1"/>
    <col min="12290" max="12291" width="0" style="6" hidden="1" customWidth="1"/>
    <col min="12292" max="12292" width="12.33203125" style="6" customWidth="1"/>
    <col min="12293" max="12293" width="16.33203125" style="6" customWidth="1"/>
    <col min="12294" max="12294" width="51.33203125" style="6" customWidth="1"/>
    <col min="12295" max="12542" width="9.109375" style="6"/>
    <col min="12543" max="12543" width="35.88671875" style="6" customWidth="1"/>
    <col min="12544" max="12544" width="11.109375" style="6" customWidth="1"/>
    <col min="12545" max="12545" width="16.44140625" style="6" bestFit="1" customWidth="1"/>
    <col min="12546" max="12547" width="0" style="6" hidden="1" customWidth="1"/>
    <col min="12548" max="12548" width="12.33203125" style="6" customWidth="1"/>
    <col min="12549" max="12549" width="16.33203125" style="6" customWidth="1"/>
    <col min="12550" max="12550" width="51.33203125" style="6" customWidth="1"/>
    <col min="12551" max="12798" width="9.109375" style="6"/>
    <col min="12799" max="12799" width="35.88671875" style="6" customWidth="1"/>
    <col min="12800" max="12800" width="11.109375" style="6" customWidth="1"/>
    <col min="12801" max="12801" width="16.44140625" style="6" bestFit="1" customWidth="1"/>
    <col min="12802" max="12803" width="0" style="6" hidden="1" customWidth="1"/>
    <col min="12804" max="12804" width="12.33203125" style="6" customWidth="1"/>
    <col min="12805" max="12805" width="16.33203125" style="6" customWidth="1"/>
    <col min="12806" max="12806" width="51.33203125" style="6" customWidth="1"/>
    <col min="12807" max="13054" width="9.109375" style="6"/>
    <col min="13055" max="13055" width="35.88671875" style="6" customWidth="1"/>
    <col min="13056" max="13056" width="11.109375" style="6" customWidth="1"/>
    <col min="13057" max="13057" width="16.44140625" style="6" bestFit="1" customWidth="1"/>
    <col min="13058" max="13059" width="0" style="6" hidden="1" customWidth="1"/>
    <col min="13060" max="13060" width="12.33203125" style="6" customWidth="1"/>
    <col min="13061" max="13061" width="16.33203125" style="6" customWidth="1"/>
    <col min="13062" max="13062" width="51.33203125" style="6" customWidth="1"/>
    <col min="13063" max="13310" width="9.109375" style="6"/>
    <col min="13311" max="13311" width="35.88671875" style="6" customWidth="1"/>
    <col min="13312" max="13312" width="11.109375" style="6" customWidth="1"/>
    <col min="13313" max="13313" width="16.44140625" style="6" bestFit="1" customWidth="1"/>
    <col min="13314" max="13315" width="0" style="6" hidden="1" customWidth="1"/>
    <col min="13316" max="13316" width="12.33203125" style="6" customWidth="1"/>
    <col min="13317" max="13317" width="16.33203125" style="6" customWidth="1"/>
    <col min="13318" max="13318" width="51.33203125" style="6" customWidth="1"/>
    <col min="13319" max="13566" width="9.109375" style="6"/>
    <col min="13567" max="13567" width="35.88671875" style="6" customWidth="1"/>
    <col min="13568" max="13568" width="11.109375" style="6" customWidth="1"/>
    <col min="13569" max="13569" width="16.44140625" style="6" bestFit="1" customWidth="1"/>
    <col min="13570" max="13571" width="0" style="6" hidden="1" customWidth="1"/>
    <col min="13572" max="13572" width="12.33203125" style="6" customWidth="1"/>
    <col min="13573" max="13573" width="16.33203125" style="6" customWidth="1"/>
    <col min="13574" max="13574" width="51.33203125" style="6" customWidth="1"/>
    <col min="13575" max="13822" width="9.109375" style="6"/>
    <col min="13823" max="13823" width="35.88671875" style="6" customWidth="1"/>
    <col min="13824" max="13824" width="11.109375" style="6" customWidth="1"/>
    <col min="13825" max="13825" width="16.44140625" style="6" bestFit="1" customWidth="1"/>
    <col min="13826" max="13827" width="0" style="6" hidden="1" customWidth="1"/>
    <col min="13828" max="13828" width="12.33203125" style="6" customWidth="1"/>
    <col min="13829" max="13829" width="16.33203125" style="6" customWidth="1"/>
    <col min="13830" max="13830" width="51.33203125" style="6" customWidth="1"/>
    <col min="13831" max="14078" width="9.109375" style="6"/>
    <col min="14079" max="14079" width="35.88671875" style="6" customWidth="1"/>
    <col min="14080" max="14080" width="11.109375" style="6" customWidth="1"/>
    <col min="14081" max="14081" width="16.44140625" style="6" bestFit="1" customWidth="1"/>
    <col min="14082" max="14083" width="0" style="6" hidden="1" customWidth="1"/>
    <col min="14084" max="14084" width="12.33203125" style="6" customWidth="1"/>
    <col min="14085" max="14085" width="16.33203125" style="6" customWidth="1"/>
    <col min="14086" max="14086" width="51.33203125" style="6" customWidth="1"/>
    <col min="14087" max="14334" width="9.109375" style="6"/>
    <col min="14335" max="14335" width="35.88671875" style="6" customWidth="1"/>
    <col min="14336" max="14336" width="11.109375" style="6" customWidth="1"/>
    <col min="14337" max="14337" width="16.44140625" style="6" bestFit="1" customWidth="1"/>
    <col min="14338" max="14339" width="0" style="6" hidden="1" customWidth="1"/>
    <col min="14340" max="14340" width="12.33203125" style="6" customWidth="1"/>
    <col min="14341" max="14341" width="16.33203125" style="6" customWidth="1"/>
    <col min="14342" max="14342" width="51.33203125" style="6" customWidth="1"/>
    <col min="14343" max="14590" width="9.109375" style="6"/>
    <col min="14591" max="14591" width="35.88671875" style="6" customWidth="1"/>
    <col min="14592" max="14592" width="11.109375" style="6" customWidth="1"/>
    <col min="14593" max="14593" width="16.44140625" style="6" bestFit="1" customWidth="1"/>
    <col min="14594" max="14595" width="0" style="6" hidden="1" customWidth="1"/>
    <col min="14596" max="14596" width="12.33203125" style="6" customWidth="1"/>
    <col min="14597" max="14597" width="16.33203125" style="6" customWidth="1"/>
    <col min="14598" max="14598" width="51.33203125" style="6" customWidth="1"/>
    <col min="14599" max="14846" width="9.109375" style="6"/>
    <col min="14847" max="14847" width="35.88671875" style="6" customWidth="1"/>
    <col min="14848" max="14848" width="11.109375" style="6" customWidth="1"/>
    <col min="14849" max="14849" width="16.44140625" style="6" bestFit="1" customWidth="1"/>
    <col min="14850" max="14851" width="0" style="6" hidden="1" customWidth="1"/>
    <col min="14852" max="14852" width="12.33203125" style="6" customWidth="1"/>
    <col min="14853" max="14853" width="16.33203125" style="6" customWidth="1"/>
    <col min="14854" max="14854" width="51.33203125" style="6" customWidth="1"/>
    <col min="14855" max="15102" width="9.109375" style="6"/>
    <col min="15103" max="15103" width="35.88671875" style="6" customWidth="1"/>
    <col min="15104" max="15104" width="11.109375" style="6" customWidth="1"/>
    <col min="15105" max="15105" width="16.44140625" style="6" bestFit="1" customWidth="1"/>
    <col min="15106" max="15107" width="0" style="6" hidden="1" customWidth="1"/>
    <col min="15108" max="15108" width="12.33203125" style="6" customWidth="1"/>
    <col min="15109" max="15109" width="16.33203125" style="6" customWidth="1"/>
    <col min="15110" max="15110" width="51.33203125" style="6" customWidth="1"/>
    <col min="15111" max="15358" width="9.109375" style="6"/>
    <col min="15359" max="15359" width="35.88671875" style="6" customWidth="1"/>
    <col min="15360" max="15360" width="11.109375" style="6" customWidth="1"/>
    <col min="15361" max="15361" width="16.44140625" style="6" bestFit="1" customWidth="1"/>
    <col min="15362" max="15363" width="0" style="6" hidden="1" customWidth="1"/>
    <col min="15364" max="15364" width="12.33203125" style="6" customWidth="1"/>
    <col min="15365" max="15365" width="16.33203125" style="6" customWidth="1"/>
    <col min="15366" max="15366" width="51.33203125" style="6" customWidth="1"/>
    <col min="15367" max="15614" width="9.109375" style="6"/>
    <col min="15615" max="15615" width="35.88671875" style="6" customWidth="1"/>
    <col min="15616" max="15616" width="11.109375" style="6" customWidth="1"/>
    <col min="15617" max="15617" width="16.44140625" style="6" bestFit="1" customWidth="1"/>
    <col min="15618" max="15619" width="0" style="6" hidden="1" customWidth="1"/>
    <col min="15620" max="15620" width="12.33203125" style="6" customWidth="1"/>
    <col min="15621" max="15621" width="16.33203125" style="6" customWidth="1"/>
    <col min="15622" max="15622" width="51.33203125" style="6" customWidth="1"/>
    <col min="15623" max="15870" width="9.109375" style="6"/>
    <col min="15871" max="15871" width="35.88671875" style="6" customWidth="1"/>
    <col min="15872" max="15872" width="11.109375" style="6" customWidth="1"/>
    <col min="15873" max="15873" width="16.44140625" style="6" bestFit="1" customWidth="1"/>
    <col min="15874" max="15875" width="0" style="6" hidden="1" customWidth="1"/>
    <col min="15876" max="15876" width="12.33203125" style="6" customWidth="1"/>
    <col min="15877" max="15877" width="16.33203125" style="6" customWidth="1"/>
    <col min="15878" max="15878" width="51.33203125" style="6" customWidth="1"/>
    <col min="15879" max="16126" width="9.109375" style="6"/>
    <col min="16127" max="16127" width="35.88671875" style="6" customWidth="1"/>
    <col min="16128" max="16128" width="11.109375" style="6" customWidth="1"/>
    <col min="16129" max="16129" width="16.44140625" style="6" bestFit="1" customWidth="1"/>
    <col min="16130" max="16131" width="0" style="6" hidden="1" customWidth="1"/>
    <col min="16132" max="16132" width="12.33203125" style="6" customWidth="1"/>
    <col min="16133" max="16133" width="16.33203125" style="6" customWidth="1"/>
    <col min="16134" max="16134" width="51.33203125" style="6" customWidth="1"/>
    <col min="16135" max="16384" width="9.109375" style="6"/>
  </cols>
  <sheetData>
    <row r="2" spans="1:6" x14ac:dyDescent="0.2">
      <c r="A2" s="1" t="s">
        <v>0</v>
      </c>
      <c r="B2" s="2" t="s">
        <v>1</v>
      </c>
      <c r="C2" s="3"/>
      <c r="D2" s="4"/>
    </row>
    <row r="3" spans="1:6" x14ac:dyDescent="0.2">
      <c r="B3" s="2" t="s">
        <v>2</v>
      </c>
      <c r="C3" s="3"/>
      <c r="D3" s="4"/>
    </row>
    <row r="4" spans="1:6" x14ac:dyDescent="0.2">
      <c r="C4" s="3"/>
      <c r="D4" s="4"/>
    </row>
    <row r="5" spans="1:6" x14ac:dyDescent="0.2">
      <c r="A5" s="1" t="s">
        <v>3</v>
      </c>
      <c r="B5" s="2" t="s">
        <v>4</v>
      </c>
      <c r="C5" s="8">
        <v>2025</v>
      </c>
      <c r="D5" s="4" t="s">
        <v>5</v>
      </c>
    </row>
    <row r="6" spans="1:6" x14ac:dyDescent="0.2">
      <c r="B6" s="7"/>
      <c r="C6" s="8"/>
      <c r="D6" s="4"/>
    </row>
    <row r="7" spans="1:6" ht="39.75" customHeight="1" x14ac:dyDescent="0.2">
      <c r="A7" s="54" t="s">
        <v>6</v>
      </c>
      <c r="B7" s="55" t="s">
        <v>7</v>
      </c>
      <c r="C7" s="54" t="s">
        <v>8</v>
      </c>
      <c r="D7" s="56" t="s">
        <v>9</v>
      </c>
      <c r="E7" s="57" t="s">
        <v>10</v>
      </c>
      <c r="F7" s="57" t="s">
        <v>11</v>
      </c>
    </row>
    <row r="8" spans="1:6" x14ac:dyDescent="0.2">
      <c r="A8" s="9" t="s">
        <v>12</v>
      </c>
      <c r="B8" s="67">
        <v>29524210204</v>
      </c>
      <c r="C8" s="68" t="s">
        <v>173</v>
      </c>
      <c r="D8" s="10">
        <v>1010.1</v>
      </c>
      <c r="E8" s="11">
        <v>3231</v>
      </c>
      <c r="F8" s="12" t="s">
        <v>13</v>
      </c>
    </row>
    <row r="9" spans="1:6" x14ac:dyDescent="0.2">
      <c r="A9" s="9" t="s">
        <v>14</v>
      </c>
      <c r="B9" s="67" t="s">
        <v>174</v>
      </c>
      <c r="C9" s="68" t="s">
        <v>173</v>
      </c>
      <c r="D9" s="10">
        <v>11.7</v>
      </c>
      <c r="E9" s="11">
        <v>3239</v>
      </c>
      <c r="F9" s="12" t="s">
        <v>15</v>
      </c>
    </row>
    <row r="10" spans="1:6" x14ac:dyDescent="0.2">
      <c r="A10" s="9" t="s">
        <v>14</v>
      </c>
      <c r="B10" s="67" t="s">
        <v>174</v>
      </c>
      <c r="C10" s="68" t="s">
        <v>173</v>
      </c>
      <c r="D10" s="10">
        <v>23.4</v>
      </c>
      <c r="E10" s="11">
        <v>3239</v>
      </c>
      <c r="F10" s="12" t="s">
        <v>15</v>
      </c>
    </row>
    <row r="11" spans="1:6" x14ac:dyDescent="0.2">
      <c r="A11" s="13" t="s">
        <v>16</v>
      </c>
      <c r="B11" s="13"/>
      <c r="C11" s="69"/>
      <c r="D11" s="15">
        <f>SUM(D9:D10)</f>
        <v>35.099999999999994</v>
      </c>
      <c r="E11" s="16"/>
      <c r="F11" s="17"/>
    </row>
    <row r="12" spans="1:6" x14ac:dyDescent="0.2">
      <c r="A12" s="9" t="s">
        <v>17</v>
      </c>
      <c r="B12" s="67">
        <v>46742627095</v>
      </c>
      <c r="C12" s="68" t="s">
        <v>175</v>
      </c>
      <c r="D12" s="10">
        <v>4577.7</v>
      </c>
      <c r="E12" s="11">
        <v>3211</v>
      </c>
      <c r="F12" s="12" t="s">
        <v>18</v>
      </c>
    </row>
    <row r="13" spans="1:6" x14ac:dyDescent="0.2">
      <c r="A13" s="9" t="s">
        <v>19</v>
      </c>
      <c r="B13" s="67" t="s">
        <v>176</v>
      </c>
      <c r="C13" s="68" t="s">
        <v>173</v>
      </c>
      <c r="D13" s="10">
        <v>298</v>
      </c>
      <c r="E13" s="11">
        <v>3211</v>
      </c>
      <c r="F13" s="12" t="s">
        <v>18</v>
      </c>
    </row>
    <row r="14" spans="1:6" ht="15" customHeight="1" x14ac:dyDescent="0.2">
      <c r="A14" s="9" t="s">
        <v>20</v>
      </c>
      <c r="B14" s="67" t="s">
        <v>177</v>
      </c>
      <c r="C14" s="68" t="s">
        <v>178</v>
      </c>
      <c r="D14" s="10">
        <v>589.28</v>
      </c>
      <c r="E14" s="11">
        <v>3235</v>
      </c>
      <c r="F14" s="12" t="s">
        <v>21</v>
      </c>
    </row>
    <row r="15" spans="1:6" ht="15" customHeight="1" x14ac:dyDescent="0.2">
      <c r="A15" s="9" t="s">
        <v>20</v>
      </c>
      <c r="B15" s="67" t="s">
        <v>177</v>
      </c>
      <c r="C15" s="68" t="s">
        <v>178</v>
      </c>
      <c r="D15" s="10">
        <v>653.01</v>
      </c>
      <c r="E15" s="11">
        <v>3235</v>
      </c>
      <c r="F15" s="12" t="s">
        <v>21</v>
      </c>
    </row>
    <row r="16" spans="1:6" x14ac:dyDescent="0.2">
      <c r="A16" s="13" t="s">
        <v>16</v>
      </c>
      <c r="B16" s="13"/>
      <c r="C16" s="69"/>
      <c r="D16" s="15">
        <f>SUM(D14:D15)</f>
        <v>1242.29</v>
      </c>
      <c r="E16" s="16"/>
      <c r="F16" s="17"/>
    </row>
    <row r="17" spans="1:6" x14ac:dyDescent="0.2">
      <c r="A17" s="9" t="s">
        <v>22</v>
      </c>
      <c r="B17" s="67">
        <v>61820042171</v>
      </c>
      <c r="C17" s="68" t="s">
        <v>173</v>
      </c>
      <c r="D17" s="10">
        <v>5.85</v>
      </c>
      <c r="E17" s="11">
        <v>3224</v>
      </c>
      <c r="F17" s="12" t="s">
        <v>23</v>
      </c>
    </row>
    <row r="18" spans="1:6" s="66" customFormat="1" x14ac:dyDescent="0.2">
      <c r="A18" s="61" t="s">
        <v>24</v>
      </c>
      <c r="B18" s="62">
        <v>71642207963</v>
      </c>
      <c r="C18" s="63" t="s">
        <v>173</v>
      </c>
      <c r="D18" s="64">
        <v>25.65</v>
      </c>
      <c r="E18" s="11">
        <v>3221</v>
      </c>
      <c r="F18" s="65" t="s">
        <v>172</v>
      </c>
    </row>
    <row r="19" spans="1:6" x14ac:dyDescent="0.2">
      <c r="A19" s="9" t="s">
        <v>25</v>
      </c>
      <c r="B19" s="67">
        <v>57845277445</v>
      </c>
      <c r="C19" s="68" t="s">
        <v>173</v>
      </c>
      <c r="D19" s="10">
        <v>402</v>
      </c>
      <c r="E19" s="11">
        <v>3239</v>
      </c>
      <c r="F19" s="12" t="s">
        <v>26</v>
      </c>
    </row>
    <row r="20" spans="1:6" x14ac:dyDescent="0.2">
      <c r="A20" s="9" t="s">
        <v>27</v>
      </c>
      <c r="B20" s="67" t="s">
        <v>78</v>
      </c>
      <c r="C20" s="68" t="s">
        <v>78</v>
      </c>
      <c r="D20" s="10">
        <v>116</v>
      </c>
      <c r="E20" s="11">
        <v>3831</v>
      </c>
      <c r="F20" s="12" t="s">
        <v>28</v>
      </c>
    </row>
    <row r="21" spans="1:6" x14ac:dyDescent="0.2">
      <c r="A21" s="9" t="s">
        <v>29</v>
      </c>
      <c r="B21" s="67" t="s">
        <v>179</v>
      </c>
      <c r="C21" s="68" t="s">
        <v>173</v>
      </c>
      <c r="D21" s="10">
        <v>57.24</v>
      </c>
      <c r="E21" s="11">
        <v>3232</v>
      </c>
      <c r="F21" s="12" t="s">
        <v>30</v>
      </c>
    </row>
    <row r="22" spans="1:6" ht="13.5" customHeight="1" x14ac:dyDescent="0.2">
      <c r="A22" s="9" t="s">
        <v>31</v>
      </c>
      <c r="B22" s="67" t="s">
        <v>78</v>
      </c>
      <c r="C22" s="68" t="s">
        <v>78</v>
      </c>
      <c r="D22" s="10">
        <v>112.5</v>
      </c>
      <c r="E22" s="11">
        <v>3239</v>
      </c>
      <c r="F22" s="12" t="s">
        <v>32</v>
      </c>
    </row>
    <row r="23" spans="1:6" x14ac:dyDescent="0.2">
      <c r="A23" s="9" t="s">
        <v>33</v>
      </c>
      <c r="B23" s="67" t="s">
        <v>180</v>
      </c>
      <c r="C23" s="68" t="s">
        <v>181</v>
      </c>
      <c r="D23" s="10">
        <v>75.86</v>
      </c>
      <c r="E23" s="11">
        <v>3234</v>
      </c>
      <c r="F23" s="12" t="s">
        <v>34</v>
      </c>
    </row>
    <row r="24" spans="1:6" x14ac:dyDescent="0.2">
      <c r="A24" s="9" t="s">
        <v>33</v>
      </c>
      <c r="B24" s="67" t="s">
        <v>180</v>
      </c>
      <c r="C24" s="68" t="s">
        <v>181</v>
      </c>
      <c r="D24" s="10">
        <v>43.66</v>
      </c>
      <c r="E24" s="11">
        <v>3234</v>
      </c>
      <c r="F24" s="12" t="s">
        <v>34</v>
      </c>
    </row>
    <row r="25" spans="1:6" x14ac:dyDescent="0.2">
      <c r="A25" s="13" t="s">
        <v>16</v>
      </c>
      <c r="B25" s="13"/>
      <c r="C25" s="69"/>
      <c r="D25" s="15">
        <f>SUM(D23:D24)</f>
        <v>119.52</v>
      </c>
      <c r="E25" s="16"/>
      <c r="F25" s="17"/>
    </row>
    <row r="26" spans="1:6" x14ac:dyDescent="0.2">
      <c r="A26" s="9" t="s">
        <v>35</v>
      </c>
      <c r="B26" s="67">
        <v>0</v>
      </c>
      <c r="C26" s="68" t="s">
        <v>173</v>
      </c>
      <c r="D26" s="10">
        <v>1595.16</v>
      </c>
      <c r="E26" s="11">
        <v>2392</v>
      </c>
      <c r="F26" s="12" t="s">
        <v>36</v>
      </c>
    </row>
    <row r="27" spans="1:6" x14ac:dyDescent="0.2">
      <c r="A27" s="13" t="s">
        <v>16</v>
      </c>
      <c r="B27" s="13"/>
      <c r="C27" s="69"/>
      <c r="D27" s="15">
        <f>SUM(D26:D26)</f>
        <v>1595.16</v>
      </c>
      <c r="E27" s="16"/>
      <c r="F27" s="17"/>
    </row>
    <row r="28" spans="1:6" x14ac:dyDescent="0.2">
      <c r="A28" s="9" t="s">
        <v>37</v>
      </c>
      <c r="B28" s="67">
        <v>60174672203</v>
      </c>
      <c r="C28" s="68" t="s">
        <v>182</v>
      </c>
      <c r="D28" s="10">
        <v>465.6</v>
      </c>
      <c r="E28" s="11">
        <v>3211</v>
      </c>
      <c r="F28" s="12" t="s">
        <v>18</v>
      </c>
    </row>
    <row r="29" spans="1:6" x14ac:dyDescent="0.2">
      <c r="A29" s="9" t="s">
        <v>38</v>
      </c>
      <c r="B29" s="67" t="s">
        <v>183</v>
      </c>
      <c r="C29" s="68" t="s">
        <v>173</v>
      </c>
      <c r="D29" s="10">
        <v>12.44</v>
      </c>
      <c r="E29" s="11">
        <v>3232</v>
      </c>
      <c r="F29" s="12" t="s">
        <v>223</v>
      </c>
    </row>
    <row r="30" spans="1:6" x14ac:dyDescent="0.2">
      <c r="A30" s="9" t="s">
        <v>38</v>
      </c>
      <c r="B30" s="67" t="s">
        <v>183</v>
      </c>
      <c r="C30" s="68" t="s">
        <v>173</v>
      </c>
      <c r="D30" s="10">
        <v>12.44</v>
      </c>
      <c r="E30" s="11">
        <v>3232</v>
      </c>
      <c r="F30" s="12" t="s">
        <v>223</v>
      </c>
    </row>
    <row r="31" spans="1:6" x14ac:dyDescent="0.2">
      <c r="A31" s="13" t="s">
        <v>16</v>
      </c>
      <c r="B31" s="13"/>
      <c r="C31" s="69"/>
      <c r="D31" s="15">
        <f>SUM(D29:D30)</f>
        <v>24.88</v>
      </c>
      <c r="E31" s="16"/>
      <c r="F31" s="17"/>
    </row>
    <row r="32" spans="1:6" x14ac:dyDescent="0.2">
      <c r="A32" s="9" t="s">
        <v>39</v>
      </c>
      <c r="B32" s="67" t="s">
        <v>184</v>
      </c>
      <c r="C32" s="68" t="s">
        <v>173</v>
      </c>
      <c r="D32" s="10">
        <v>1.91</v>
      </c>
      <c r="E32" s="11">
        <v>3431</v>
      </c>
      <c r="F32" s="12" t="s">
        <v>40</v>
      </c>
    </row>
    <row r="33" spans="1:6" x14ac:dyDescent="0.2">
      <c r="A33" s="9" t="s">
        <v>39</v>
      </c>
      <c r="B33" s="67" t="s">
        <v>184</v>
      </c>
      <c r="C33" s="68" t="s">
        <v>173</v>
      </c>
      <c r="D33" s="10">
        <v>73</v>
      </c>
      <c r="E33" s="11">
        <v>3431</v>
      </c>
      <c r="F33" s="12" t="s">
        <v>40</v>
      </c>
    </row>
    <row r="34" spans="1:6" x14ac:dyDescent="0.2">
      <c r="A34" s="13" t="s">
        <v>16</v>
      </c>
      <c r="B34" s="13"/>
      <c r="C34" s="69"/>
      <c r="D34" s="15">
        <f>SUM(D32:D33)</f>
        <v>74.91</v>
      </c>
      <c r="E34" s="16"/>
      <c r="F34" s="17"/>
    </row>
    <row r="35" spans="1:6" x14ac:dyDescent="0.2">
      <c r="A35" s="18" t="s">
        <v>41</v>
      </c>
      <c r="B35" s="67">
        <v>88360795357</v>
      </c>
      <c r="C35" s="68" t="s">
        <v>185</v>
      </c>
      <c r="D35" s="10">
        <v>22</v>
      </c>
      <c r="E35" s="11">
        <v>3231</v>
      </c>
      <c r="F35" s="12" t="s">
        <v>42</v>
      </c>
    </row>
    <row r="36" spans="1:6" x14ac:dyDescent="0.2">
      <c r="A36" s="9" t="s">
        <v>224</v>
      </c>
      <c r="B36" s="67" t="s">
        <v>78</v>
      </c>
      <c r="C36" s="68" t="s">
        <v>78</v>
      </c>
      <c r="D36" s="10">
        <v>1560</v>
      </c>
      <c r="E36" s="11">
        <v>3237</v>
      </c>
      <c r="F36" s="12" t="s">
        <v>43</v>
      </c>
    </row>
    <row r="37" spans="1:6" x14ac:dyDescent="0.2">
      <c r="A37" s="9" t="s">
        <v>44</v>
      </c>
      <c r="B37" s="67">
        <v>74364571096</v>
      </c>
      <c r="C37" s="68" t="s">
        <v>173</v>
      </c>
      <c r="D37" s="10">
        <v>118.67</v>
      </c>
      <c r="E37" s="11">
        <v>3223</v>
      </c>
      <c r="F37" s="12" t="s">
        <v>45</v>
      </c>
    </row>
    <row r="38" spans="1:6" x14ac:dyDescent="0.2">
      <c r="A38" s="9" t="s">
        <v>46</v>
      </c>
      <c r="B38" s="67">
        <v>13269011531</v>
      </c>
      <c r="C38" s="68" t="s">
        <v>181</v>
      </c>
      <c r="D38" s="10">
        <v>193.14</v>
      </c>
      <c r="E38" s="11">
        <v>3234</v>
      </c>
      <c r="F38" s="12" t="s">
        <v>47</v>
      </c>
    </row>
    <row r="39" spans="1:6" x14ac:dyDescent="0.2">
      <c r="A39" s="9" t="s">
        <v>48</v>
      </c>
      <c r="B39" s="67" t="s">
        <v>186</v>
      </c>
      <c r="C39" s="68" t="s">
        <v>173</v>
      </c>
      <c r="D39" s="10">
        <v>52.74</v>
      </c>
      <c r="E39" s="11">
        <v>3234</v>
      </c>
      <c r="F39" s="12" t="s">
        <v>47</v>
      </c>
    </row>
    <row r="40" spans="1:6" x14ac:dyDescent="0.2">
      <c r="A40" s="9" t="s">
        <v>49</v>
      </c>
      <c r="B40" s="67">
        <v>49047414478</v>
      </c>
      <c r="C40" s="68" t="s">
        <v>173</v>
      </c>
      <c r="D40" s="10">
        <v>227.31</v>
      </c>
      <c r="E40" s="11">
        <v>3221</v>
      </c>
      <c r="F40" s="12" t="s">
        <v>50</v>
      </c>
    </row>
    <row r="41" spans="1:6" x14ac:dyDescent="0.2">
      <c r="A41" s="9" t="s">
        <v>51</v>
      </c>
      <c r="B41" s="67">
        <v>63182808929</v>
      </c>
      <c r="C41" s="68" t="s">
        <v>187</v>
      </c>
      <c r="D41" s="10">
        <v>1494.72</v>
      </c>
      <c r="E41" s="11">
        <v>4221</v>
      </c>
      <c r="F41" s="12" t="s">
        <v>52</v>
      </c>
    </row>
    <row r="42" spans="1:6" x14ac:dyDescent="0.2">
      <c r="A42" s="9" t="s">
        <v>53</v>
      </c>
      <c r="B42" s="67">
        <v>89465386965</v>
      </c>
      <c r="C42" s="68" t="s">
        <v>173</v>
      </c>
      <c r="D42" s="10">
        <v>663.6</v>
      </c>
      <c r="E42" s="11">
        <v>3294</v>
      </c>
      <c r="F42" s="12" t="s">
        <v>54</v>
      </c>
    </row>
    <row r="43" spans="1:6" x14ac:dyDescent="0.2">
      <c r="A43" s="9" t="s">
        <v>55</v>
      </c>
      <c r="B43" s="67">
        <v>21852711929</v>
      </c>
      <c r="C43" s="68" t="s">
        <v>173</v>
      </c>
      <c r="D43" s="10">
        <v>250</v>
      </c>
      <c r="E43" s="11">
        <v>3213</v>
      </c>
      <c r="F43" s="12" t="s">
        <v>56</v>
      </c>
    </row>
    <row r="44" spans="1:6" x14ac:dyDescent="0.2">
      <c r="A44" s="9" t="s">
        <v>57</v>
      </c>
      <c r="B44" s="67">
        <v>63073332379</v>
      </c>
      <c r="C44" s="68" t="s">
        <v>173</v>
      </c>
      <c r="D44" s="10">
        <v>1831.2</v>
      </c>
      <c r="E44" s="11">
        <v>3223</v>
      </c>
      <c r="F44" s="12" t="s">
        <v>58</v>
      </c>
    </row>
    <row r="45" spans="1:6" x14ac:dyDescent="0.2">
      <c r="A45" s="9" t="s">
        <v>59</v>
      </c>
      <c r="B45" s="67" t="s">
        <v>188</v>
      </c>
      <c r="C45" s="68" t="s">
        <v>173</v>
      </c>
      <c r="D45" s="10">
        <v>69.63</v>
      </c>
      <c r="E45" s="11">
        <v>3239</v>
      </c>
      <c r="F45" s="12" t="s">
        <v>32</v>
      </c>
    </row>
    <row r="46" spans="1:6" x14ac:dyDescent="0.2">
      <c r="A46" s="9" t="s">
        <v>60</v>
      </c>
      <c r="B46" s="67">
        <v>30682971901</v>
      </c>
      <c r="C46" s="68" t="s">
        <v>173</v>
      </c>
      <c r="D46" s="10">
        <v>187.5</v>
      </c>
      <c r="E46" s="11">
        <v>3238</v>
      </c>
      <c r="F46" s="12" t="s">
        <v>61</v>
      </c>
    </row>
    <row r="47" spans="1:6" x14ac:dyDescent="0.2">
      <c r="A47" s="9" t="s">
        <v>62</v>
      </c>
      <c r="B47" s="67">
        <v>87311810356</v>
      </c>
      <c r="C47" s="68" t="s">
        <v>173</v>
      </c>
      <c r="D47" s="10">
        <v>3.1</v>
      </c>
      <c r="E47" s="11">
        <v>3231</v>
      </c>
      <c r="F47" s="12" t="s">
        <v>42</v>
      </c>
    </row>
    <row r="48" spans="1:6" x14ac:dyDescent="0.2">
      <c r="A48" s="9" t="s">
        <v>62</v>
      </c>
      <c r="B48" s="67">
        <v>87311810356</v>
      </c>
      <c r="C48" s="68" t="s">
        <v>173</v>
      </c>
      <c r="D48" s="10">
        <v>31.97</v>
      </c>
      <c r="E48" s="11">
        <v>3231</v>
      </c>
      <c r="F48" s="12" t="s">
        <v>42</v>
      </c>
    </row>
    <row r="49" spans="1:6" x14ac:dyDescent="0.2">
      <c r="A49" s="13" t="s">
        <v>16</v>
      </c>
      <c r="B49" s="13"/>
      <c r="C49" s="69"/>
      <c r="D49" s="15">
        <f>SUM(D47:D48)</f>
        <v>35.07</v>
      </c>
      <c r="E49" s="16"/>
      <c r="F49" s="17"/>
    </row>
    <row r="50" spans="1:6" x14ac:dyDescent="0.2">
      <c r="A50" s="9" t="s">
        <v>63</v>
      </c>
      <c r="B50" s="67" t="s">
        <v>189</v>
      </c>
      <c r="C50" s="68" t="s">
        <v>173</v>
      </c>
      <c r="D50" s="10">
        <v>10.62</v>
      </c>
      <c r="E50" s="11">
        <v>3233</v>
      </c>
      <c r="F50" s="12" t="s">
        <v>64</v>
      </c>
    </row>
    <row r="51" spans="1:6" x14ac:dyDescent="0.2">
      <c r="A51" s="9" t="s">
        <v>63</v>
      </c>
      <c r="B51" s="67" t="s">
        <v>189</v>
      </c>
      <c r="C51" s="68" t="s">
        <v>173</v>
      </c>
      <c r="D51" s="10">
        <v>10.62</v>
      </c>
      <c r="E51" s="11">
        <v>3233</v>
      </c>
      <c r="F51" s="12" t="s">
        <v>64</v>
      </c>
    </row>
    <row r="52" spans="1:6" x14ac:dyDescent="0.2">
      <c r="A52" s="13" t="s">
        <v>16</v>
      </c>
      <c r="B52" s="13"/>
      <c r="C52" s="69"/>
      <c r="D52" s="15">
        <f>SUM(D50:D51)</f>
        <v>21.24</v>
      </c>
      <c r="E52" s="16"/>
      <c r="F52" s="17"/>
    </row>
    <row r="53" spans="1:6" x14ac:dyDescent="0.2">
      <c r="A53" s="9" t="s">
        <v>65</v>
      </c>
      <c r="B53" s="67">
        <v>75297532041</v>
      </c>
      <c r="C53" s="68" t="s">
        <v>173</v>
      </c>
      <c r="D53" s="10">
        <v>106.25</v>
      </c>
      <c r="E53" s="11">
        <v>3236</v>
      </c>
      <c r="F53" s="12" t="s">
        <v>66</v>
      </c>
    </row>
    <row r="54" spans="1:6" x14ac:dyDescent="0.2">
      <c r="A54" s="9" t="s">
        <v>67</v>
      </c>
      <c r="B54" s="67" t="s">
        <v>190</v>
      </c>
      <c r="C54" s="68" t="s">
        <v>173</v>
      </c>
      <c r="D54" s="10">
        <v>1.33</v>
      </c>
      <c r="E54" s="11">
        <v>3231</v>
      </c>
      <c r="F54" s="12" t="s">
        <v>68</v>
      </c>
    </row>
    <row r="55" spans="1:6" x14ac:dyDescent="0.2">
      <c r="A55" s="9" t="s">
        <v>69</v>
      </c>
      <c r="B55" s="67">
        <v>30338145239</v>
      </c>
      <c r="C55" s="68" t="s">
        <v>173</v>
      </c>
      <c r="D55" s="10">
        <v>120</v>
      </c>
      <c r="E55" s="11">
        <v>3293</v>
      </c>
      <c r="F55" s="12" t="s">
        <v>70</v>
      </c>
    </row>
    <row r="56" spans="1:6" x14ac:dyDescent="0.2">
      <c r="A56" s="19" t="s">
        <v>71</v>
      </c>
      <c r="B56" s="67">
        <v>18458216879</v>
      </c>
      <c r="C56" s="68" t="s">
        <v>173</v>
      </c>
      <c r="D56" s="10">
        <v>100.67</v>
      </c>
      <c r="E56" s="11">
        <v>3231</v>
      </c>
      <c r="F56" s="12" t="s">
        <v>42</v>
      </c>
    </row>
    <row r="57" spans="1:6" x14ac:dyDescent="0.2">
      <c r="A57" s="19" t="s">
        <v>72</v>
      </c>
      <c r="B57" s="67">
        <v>69715301002</v>
      </c>
      <c r="C57" s="68" t="s">
        <v>173</v>
      </c>
      <c r="D57" s="10">
        <v>166.5</v>
      </c>
      <c r="E57" s="11">
        <v>3237</v>
      </c>
      <c r="F57" s="12" t="s">
        <v>73</v>
      </c>
    </row>
    <row r="58" spans="1:6" x14ac:dyDescent="0.2">
      <c r="A58" s="9" t="s">
        <v>74</v>
      </c>
      <c r="B58" s="67" t="s">
        <v>191</v>
      </c>
      <c r="C58" s="68" t="s">
        <v>173</v>
      </c>
      <c r="D58" s="10">
        <v>2220</v>
      </c>
      <c r="E58" s="11">
        <v>3239</v>
      </c>
      <c r="F58" s="12" t="s">
        <v>75</v>
      </c>
    </row>
    <row r="59" spans="1:6" x14ac:dyDescent="0.2">
      <c r="A59" s="9" t="s">
        <v>76</v>
      </c>
      <c r="B59" s="67" t="s">
        <v>192</v>
      </c>
      <c r="C59" s="68" t="s">
        <v>173</v>
      </c>
      <c r="D59" s="10">
        <v>11.25</v>
      </c>
      <c r="E59" s="11">
        <v>3221</v>
      </c>
      <c r="F59" s="12" t="s">
        <v>50</v>
      </c>
    </row>
    <row r="60" spans="1:6" x14ac:dyDescent="0.2">
      <c r="A60" s="9" t="s">
        <v>77</v>
      </c>
      <c r="B60" s="67" t="s">
        <v>78</v>
      </c>
      <c r="C60" s="68" t="s">
        <v>78</v>
      </c>
      <c r="D60" s="10">
        <v>1035</v>
      </c>
      <c r="E60" s="11">
        <v>3237</v>
      </c>
      <c r="F60" s="12" t="s">
        <v>43</v>
      </c>
    </row>
    <row r="61" spans="1:6" x14ac:dyDescent="0.2">
      <c r="A61" s="9" t="s">
        <v>79</v>
      </c>
      <c r="B61" s="67" t="s">
        <v>193</v>
      </c>
      <c r="C61" s="68" t="s">
        <v>194</v>
      </c>
      <c r="D61" s="10">
        <v>825</v>
      </c>
      <c r="E61" s="11">
        <v>3238</v>
      </c>
      <c r="F61" s="12" t="s">
        <v>61</v>
      </c>
    </row>
    <row r="62" spans="1:6" x14ac:dyDescent="0.2">
      <c r="A62" s="9" t="s">
        <v>80</v>
      </c>
      <c r="B62" s="67">
        <v>21301493079</v>
      </c>
      <c r="C62" s="68" t="s">
        <v>195</v>
      </c>
      <c r="D62" s="10">
        <v>146.1</v>
      </c>
      <c r="E62" s="11">
        <v>3221</v>
      </c>
      <c r="F62" s="12" t="s">
        <v>81</v>
      </c>
    </row>
    <row r="63" spans="1:6" x14ac:dyDescent="0.2">
      <c r="A63" s="9" t="s">
        <v>80</v>
      </c>
      <c r="B63" s="67">
        <v>21301493079</v>
      </c>
      <c r="C63" s="68" t="s">
        <v>195</v>
      </c>
      <c r="D63" s="10">
        <v>13.48</v>
      </c>
      <c r="E63" s="11">
        <v>3221</v>
      </c>
      <c r="F63" s="12" t="s">
        <v>81</v>
      </c>
    </row>
    <row r="64" spans="1:6" x14ac:dyDescent="0.2">
      <c r="A64" s="9" t="s">
        <v>80</v>
      </c>
      <c r="B64" s="67">
        <v>21301493079</v>
      </c>
      <c r="C64" s="68" t="s">
        <v>195</v>
      </c>
      <c r="D64" s="10">
        <v>49</v>
      </c>
      <c r="E64" s="11">
        <v>3224</v>
      </c>
      <c r="F64" s="12" t="s">
        <v>23</v>
      </c>
    </row>
    <row r="65" spans="1:6" x14ac:dyDescent="0.2">
      <c r="A65" s="13" t="s">
        <v>16</v>
      </c>
      <c r="B65" s="13"/>
      <c r="C65" s="69"/>
      <c r="D65" s="15">
        <f>SUM(D62:D64)</f>
        <v>208.57999999999998</v>
      </c>
      <c r="E65" s="16"/>
      <c r="F65" s="17"/>
    </row>
    <row r="66" spans="1:6" x14ac:dyDescent="0.2">
      <c r="A66" s="19" t="s">
        <v>82</v>
      </c>
      <c r="B66" s="67" t="s">
        <v>196</v>
      </c>
      <c r="C66" s="68" t="s">
        <v>197</v>
      </c>
      <c r="D66" s="10">
        <v>2526</v>
      </c>
      <c r="E66" s="11">
        <v>3232</v>
      </c>
      <c r="F66" s="12" t="s">
        <v>223</v>
      </c>
    </row>
    <row r="67" spans="1:6" x14ac:dyDescent="0.2">
      <c r="A67" s="9" t="s">
        <v>83</v>
      </c>
      <c r="B67" s="67" t="s">
        <v>198</v>
      </c>
      <c r="C67" s="68" t="s">
        <v>173</v>
      </c>
      <c r="D67" s="10">
        <v>61.39</v>
      </c>
      <c r="E67" s="11">
        <v>3232</v>
      </c>
      <c r="F67" s="12" t="s">
        <v>225</v>
      </c>
    </row>
    <row r="68" spans="1:6" x14ac:dyDescent="0.2">
      <c r="A68" s="9" t="s">
        <v>84</v>
      </c>
      <c r="B68" s="67" t="s">
        <v>199</v>
      </c>
      <c r="C68" s="68" t="s">
        <v>200</v>
      </c>
      <c r="D68" s="10">
        <v>37.94</v>
      </c>
      <c r="E68" s="11">
        <v>3224.3225000000002</v>
      </c>
      <c r="F68" s="12" t="s">
        <v>85</v>
      </c>
    </row>
    <row r="69" spans="1:6" x14ac:dyDescent="0.2">
      <c r="A69" s="9" t="s">
        <v>84</v>
      </c>
      <c r="B69" s="67" t="s">
        <v>199</v>
      </c>
      <c r="C69" s="68" t="s">
        <v>200</v>
      </c>
      <c r="D69" s="10">
        <v>34.700000000000003</v>
      </c>
      <c r="E69" s="11">
        <v>3224</v>
      </c>
      <c r="F69" s="12" t="s">
        <v>86</v>
      </c>
    </row>
    <row r="70" spans="1:6" x14ac:dyDescent="0.2">
      <c r="A70" s="13" t="s">
        <v>16</v>
      </c>
      <c r="B70" s="13"/>
      <c r="C70" s="69"/>
      <c r="D70" s="15">
        <f>SUM(D68:D69)</f>
        <v>72.64</v>
      </c>
      <c r="E70" s="16"/>
      <c r="F70" s="17"/>
    </row>
    <row r="71" spans="1:6" x14ac:dyDescent="0.2">
      <c r="A71" s="9" t="s">
        <v>87</v>
      </c>
      <c r="B71" s="67">
        <v>50467974870</v>
      </c>
      <c r="C71" s="68" t="s">
        <v>201</v>
      </c>
      <c r="D71" s="10">
        <v>275</v>
      </c>
      <c r="E71" s="11">
        <v>3221</v>
      </c>
      <c r="F71" s="12" t="s">
        <v>88</v>
      </c>
    </row>
    <row r="72" spans="1:6" x14ac:dyDescent="0.2">
      <c r="A72" s="9" t="s">
        <v>89</v>
      </c>
      <c r="B72" s="67" t="s">
        <v>78</v>
      </c>
      <c r="C72" s="68" t="s">
        <v>78</v>
      </c>
      <c r="D72" s="10">
        <v>40</v>
      </c>
      <c r="E72" s="11">
        <v>3239</v>
      </c>
      <c r="F72" s="12" t="s">
        <v>32</v>
      </c>
    </row>
    <row r="73" spans="1:6" x14ac:dyDescent="0.2">
      <c r="A73" s="9" t="s">
        <v>90</v>
      </c>
      <c r="B73" s="67">
        <v>76598425509</v>
      </c>
      <c r="C73" s="68" t="s">
        <v>201</v>
      </c>
      <c r="D73" s="10">
        <v>62.66</v>
      </c>
      <c r="E73" s="11">
        <v>3234</v>
      </c>
      <c r="F73" s="12" t="s">
        <v>91</v>
      </c>
    </row>
    <row r="74" spans="1:6" x14ac:dyDescent="0.2">
      <c r="A74" s="9" t="s">
        <v>92</v>
      </c>
      <c r="B74" s="67" t="s">
        <v>202</v>
      </c>
      <c r="C74" s="68" t="s">
        <v>203</v>
      </c>
      <c r="D74" s="10">
        <v>2021.68</v>
      </c>
      <c r="E74" s="11">
        <v>3213</v>
      </c>
      <c r="F74" s="12" t="s">
        <v>93</v>
      </c>
    </row>
    <row r="75" spans="1:6" x14ac:dyDescent="0.2">
      <c r="A75" s="9" t="s">
        <v>94</v>
      </c>
      <c r="B75" s="67">
        <v>29035933600</v>
      </c>
      <c r="C75" s="68" t="s">
        <v>204</v>
      </c>
      <c r="D75" s="10">
        <v>2.0099999999999998</v>
      </c>
      <c r="E75" s="11">
        <v>3223</v>
      </c>
      <c r="F75" s="12" t="s">
        <v>45</v>
      </c>
    </row>
    <row r="76" spans="1:6" x14ac:dyDescent="0.2">
      <c r="A76" s="9" t="s">
        <v>95</v>
      </c>
      <c r="B76" s="67">
        <v>83273787793</v>
      </c>
      <c r="C76" s="68" t="s">
        <v>205</v>
      </c>
      <c r="D76" s="10">
        <v>9981.25</v>
      </c>
      <c r="E76" s="11">
        <v>3232</v>
      </c>
      <c r="F76" s="12" t="s">
        <v>223</v>
      </c>
    </row>
    <row r="77" spans="1:6" x14ac:dyDescent="0.2">
      <c r="A77" s="9" t="s">
        <v>96</v>
      </c>
      <c r="B77" s="67" t="s">
        <v>206</v>
      </c>
      <c r="C77" s="68" t="s">
        <v>173</v>
      </c>
      <c r="D77" s="10">
        <v>310</v>
      </c>
      <c r="E77" s="11">
        <v>3233</v>
      </c>
      <c r="F77" s="12" t="s">
        <v>97</v>
      </c>
    </row>
    <row r="78" spans="1:6" x14ac:dyDescent="0.2">
      <c r="A78" s="19" t="s">
        <v>98</v>
      </c>
      <c r="B78" s="67">
        <v>33392005961</v>
      </c>
      <c r="C78" s="68" t="s">
        <v>173</v>
      </c>
      <c r="D78" s="10">
        <v>842.75</v>
      </c>
      <c r="E78" s="11">
        <v>3237</v>
      </c>
      <c r="F78" s="12" t="s">
        <v>73</v>
      </c>
    </row>
    <row r="79" spans="1:6" x14ac:dyDescent="0.2">
      <c r="A79" s="9" t="s">
        <v>99</v>
      </c>
      <c r="B79" s="67" t="s">
        <v>78</v>
      </c>
      <c r="C79" s="68" t="s">
        <v>78</v>
      </c>
      <c r="D79" s="10">
        <v>40</v>
      </c>
      <c r="E79" s="11">
        <v>3299</v>
      </c>
      <c r="F79" s="12" t="s">
        <v>100</v>
      </c>
    </row>
    <row r="80" spans="1:6" x14ac:dyDescent="0.2">
      <c r="A80" s="9" t="s">
        <v>101</v>
      </c>
      <c r="B80" s="67">
        <v>82823351319</v>
      </c>
      <c r="C80" s="68" t="s">
        <v>207</v>
      </c>
      <c r="D80" s="10">
        <v>56.25</v>
      </c>
      <c r="E80" s="11">
        <v>3221</v>
      </c>
      <c r="F80" s="12" t="s">
        <v>50</v>
      </c>
    </row>
    <row r="81" spans="1:6" x14ac:dyDescent="0.2">
      <c r="A81" s="9" t="s">
        <v>102</v>
      </c>
      <c r="B81" s="67">
        <v>73118313420</v>
      </c>
      <c r="C81" s="68" t="s">
        <v>208</v>
      </c>
      <c r="D81" s="10">
        <v>1244.28</v>
      </c>
      <c r="E81" s="11">
        <v>3237</v>
      </c>
      <c r="F81" s="12" t="s">
        <v>103</v>
      </c>
    </row>
    <row r="82" spans="1:6" x14ac:dyDescent="0.2">
      <c r="A82" s="19" t="s">
        <v>104</v>
      </c>
      <c r="B82" s="67">
        <v>7435417708</v>
      </c>
      <c r="C82" s="68" t="s">
        <v>173</v>
      </c>
      <c r="D82" s="10">
        <v>667.5</v>
      </c>
      <c r="E82" s="11">
        <v>3239</v>
      </c>
      <c r="F82" s="12" t="s">
        <v>105</v>
      </c>
    </row>
    <row r="83" spans="1:6" x14ac:dyDescent="0.2">
      <c r="A83" s="9" t="s">
        <v>106</v>
      </c>
      <c r="B83" s="67" t="s">
        <v>209</v>
      </c>
      <c r="C83" s="68" t="s">
        <v>195</v>
      </c>
      <c r="D83" s="10">
        <v>45.35</v>
      </c>
      <c r="E83" s="11">
        <v>3224</v>
      </c>
      <c r="F83" s="12" t="s">
        <v>23</v>
      </c>
    </row>
    <row r="84" spans="1:6" x14ac:dyDescent="0.2">
      <c r="A84" s="9" t="s">
        <v>106</v>
      </c>
      <c r="B84" s="67" t="s">
        <v>209</v>
      </c>
      <c r="C84" s="68" t="s">
        <v>195</v>
      </c>
      <c r="D84" s="10">
        <v>15.1</v>
      </c>
      <c r="E84" s="11">
        <v>3224</v>
      </c>
      <c r="F84" s="12" t="s">
        <v>23</v>
      </c>
    </row>
    <row r="85" spans="1:6" ht="20.399999999999999" x14ac:dyDescent="0.2">
      <c r="A85" s="9" t="s">
        <v>106</v>
      </c>
      <c r="B85" s="67" t="s">
        <v>209</v>
      </c>
      <c r="C85" s="68" t="s">
        <v>195</v>
      </c>
      <c r="D85" s="10">
        <v>19.03</v>
      </c>
      <c r="E85" s="11">
        <v>3224.3238999999999</v>
      </c>
      <c r="F85" s="20" t="s">
        <v>107</v>
      </c>
    </row>
    <row r="86" spans="1:6" x14ac:dyDescent="0.2">
      <c r="A86" s="13" t="s">
        <v>16</v>
      </c>
      <c r="B86" s="13"/>
      <c r="C86" s="69"/>
      <c r="D86" s="15">
        <f>SUM(D83:D85)</f>
        <v>79.48</v>
      </c>
      <c r="E86" s="16"/>
      <c r="F86" s="17"/>
    </row>
    <row r="87" spans="1:6" x14ac:dyDescent="0.2">
      <c r="A87" s="9" t="s">
        <v>108</v>
      </c>
      <c r="B87" s="67">
        <v>96371000697</v>
      </c>
      <c r="C87" s="68" t="s">
        <v>207</v>
      </c>
      <c r="D87" s="10">
        <v>384</v>
      </c>
      <c r="E87" s="11">
        <v>3235</v>
      </c>
      <c r="F87" s="12" t="s">
        <v>109</v>
      </c>
    </row>
    <row r="88" spans="1:6" x14ac:dyDescent="0.2">
      <c r="A88" s="19" t="s">
        <v>110</v>
      </c>
      <c r="B88" s="67">
        <v>14064365692</v>
      </c>
      <c r="C88" s="68" t="s">
        <v>210</v>
      </c>
      <c r="D88" s="10">
        <v>1800</v>
      </c>
      <c r="E88" s="11">
        <v>3235</v>
      </c>
      <c r="F88" s="12" t="s">
        <v>21</v>
      </c>
    </row>
    <row r="89" spans="1:6" x14ac:dyDescent="0.2">
      <c r="A89" s="9" t="s">
        <v>111</v>
      </c>
      <c r="B89" s="67">
        <v>42113416920</v>
      </c>
      <c r="C89" s="68" t="s">
        <v>173</v>
      </c>
      <c r="D89" s="10">
        <v>18.7</v>
      </c>
      <c r="E89" s="11">
        <v>4221</v>
      </c>
      <c r="F89" s="12" t="s">
        <v>52</v>
      </c>
    </row>
    <row r="90" spans="1:6" x14ac:dyDescent="0.2">
      <c r="A90" s="9" t="s">
        <v>112</v>
      </c>
      <c r="B90" s="67" t="s">
        <v>211</v>
      </c>
      <c r="C90" s="68" t="s">
        <v>173</v>
      </c>
      <c r="D90" s="10">
        <v>68.75</v>
      </c>
      <c r="E90" s="11">
        <v>3232</v>
      </c>
      <c r="F90" s="12" t="s">
        <v>113</v>
      </c>
    </row>
    <row r="91" spans="1:6" x14ac:dyDescent="0.2">
      <c r="A91" s="9" t="s">
        <v>114</v>
      </c>
      <c r="B91" s="67">
        <v>88470929840</v>
      </c>
      <c r="C91" s="68" t="s">
        <v>212</v>
      </c>
      <c r="D91" s="10">
        <v>42.39</v>
      </c>
      <c r="E91" s="11">
        <v>3221</v>
      </c>
      <c r="F91" s="12" t="s">
        <v>115</v>
      </c>
    </row>
    <row r="92" spans="1:6" x14ac:dyDescent="0.2">
      <c r="A92" s="9" t="s">
        <v>114</v>
      </c>
      <c r="B92" s="67">
        <v>88470929840</v>
      </c>
      <c r="C92" s="68" t="s">
        <v>212</v>
      </c>
      <c r="D92" s="10">
        <v>141.93</v>
      </c>
      <c r="E92" s="11">
        <v>3225</v>
      </c>
      <c r="F92" s="12" t="s">
        <v>116</v>
      </c>
    </row>
    <row r="93" spans="1:6" x14ac:dyDescent="0.2">
      <c r="A93" s="9" t="s">
        <v>114</v>
      </c>
      <c r="B93" s="67">
        <v>88470929840</v>
      </c>
      <c r="C93" s="68" t="s">
        <v>212</v>
      </c>
      <c r="D93" s="10">
        <v>68.06</v>
      </c>
      <c r="E93" s="11">
        <v>3221</v>
      </c>
      <c r="F93" s="12" t="s">
        <v>115</v>
      </c>
    </row>
    <row r="94" spans="1:6" x14ac:dyDescent="0.2">
      <c r="A94" s="9" t="s">
        <v>114</v>
      </c>
      <c r="B94" s="67">
        <v>88470929840</v>
      </c>
      <c r="C94" s="68" t="s">
        <v>212</v>
      </c>
      <c r="D94" s="10">
        <v>522.46</v>
      </c>
      <c r="E94" s="11">
        <v>3221.3225000000002</v>
      </c>
      <c r="F94" s="12" t="s">
        <v>117</v>
      </c>
    </row>
    <row r="95" spans="1:6" x14ac:dyDescent="0.2">
      <c r="A95" s="13" t="s">
        <v>16</v>
      </c>
      <c r="B95" s="13"/>
      <c r="C95" s="69"/>
      <c r="D95" s="15">
        <f>SUM(D91:D94)</f>
        <v>774.84</v>
      </c>
      <c r="E95" s="16"/>
      <c r="F95" s="17"/>
    </row>
    <row r="96" spans="1:6" x14ac:dyDescent="0.2">
      <c r="A96" s="9" t="s">
        <v>118</v>
      </c>
      <c r="B96" s="67">
        <v>50683876452</v>
      </c>
      <c r="C96" s="68" t="s">
        <v>181</v>
      </c>
      <c r="D96" s="10">
        <v>1225.5</v>
      </c>
      <c r="E96" s="21">
        <v>3221</v>
      </c>
      <c r="F96" s="12" t="s">
        <v>119</v>
      </c>
    </row>
    <row r="97" spans="1:6" x14ac:dyDescent="0.2">
      <c r="A97" s="9" t="s">
        <v>120</v>
      </c>
      <c r="B97" s="67" t="s">
        <v>213</v>
      </c>
      <c r="C97" s="68" t="s">
        <v>173</v>
      </c>
      <c r="D97" s="10">
        <v>670</v>
      </c>
      <c r="E97" s="11">
        <v>3211</v>
      </c>
      <c r="F97" s="12" t="s">
        <v>121</v>
      </c>
    </row>
    <row r="98" spans="1:6" x14ac:dyDescent="0.2">
      <c r="A98" s="9" t="s">
        <v>122</v>
      </c>
      <c r="B98" s="67">
        <v>22597784145</v>
      </c>
      <c r="C98" s="68" t="s">
        <v>173</v>
      </c>
      <c r="D98" s="10">
        <v>100</v>
      </c>
      <c r="E98" s="22">
        <v>3293</v>
      </c>
      <c r="F98" s="12" t="s">
        <v>70</v>
      </c>
    </row>
    <row r="99" spans="1:6" x14ac:dyDescent="0.2">
      <c r="A99" s="9" t="s">
        <v>122</v>
      </c>
      <c r="B99" s="67">
        <v>22597784145</v>
      </c>
      <c r="C99" s="68" t="s">
        <v>173</v>
      </c>
      <c r="D99" s="10">
        <v>199.09</v>
      </c>
      <c r="E99" s="21">
        <v>3293</v>
      </c>
      <c r="F99" s="12" t="s">
        <v>70</v>
      </c>
    </row>
    <row r="100" spans="1:6" x14ac:dyDescent="0.2">
      <c r="A100" s="9" t="s">
        <v>122</v>
      </c>
      <c r="B100" s="67">
        <v>22597784145</v>
      </c>
      <c r="C100" s="68" t="s">
        <v>173</v>
      </c>
      <c r="D100" s="10">
        <v>57.2</v>
      </c>
      <c r="E100" s="11">
        <v>3237</v>
      </c>
      <c r="F100" s="12" t="s">
        <v>123</v>
      </c>
    </row>
    <row r="101" spans="1:6" x14ac:dyDescent="0.2">
      <c r="A101" s="9" t="s">
        <v>122</v>
      </c>
      <c r="B101" s="67">
        <v>22597784145</v>
      </c>
      <c r="C101" s="68" t="s">
        <v>173</v>
      </c>
      <c r="D101" s="10">
        <v>100.1</v>
      </c>
      <c r="E101" s="11">
        <v>3237</v>
      </c>
      <c r="F101" s="12" t="s">
        <v>123</v>
      </c>
    </row>
    <row r="102" spans="1:6" x14ac:dyDescent="0.2">
      <c r="A102" s="9" t="s">
        <v>122</v>
      </c>
      <c r="B102" s="67">
        <v>22597784145</v>
      </c>
      <c r="C102" s="68" t="s">
        <v>173</v>
      </c>
      <c r="D102" s="10">
        <v>92.95</v>
      </c>
      <c r="E102" s="11">
        <v>3237</v>
      </c>
      <c r="F102" s="12" t="s">
        <v>123</v>
      </c>
    </row>
    <row r="103" spans="1:6" x14ac:dyDescent="0.2">
      <c r="A103" s="9" t="s">
        <v>122</v>
      </c>
      <c r="B103" s="67">
        <v>22597784145</v>
      </c>
      <c r="C103" s="68" t="s">
        <v>173</v>
      </c>
      <c r="D103" s="10">
        <v>128.72</v>
      </c>
      <c r="E103" s="11">
        <v>3237</v>
      </c>
      <c r="F103" s="12" t="s">
        <v>123</v>
      </c>
    </row>
    <row r="104" spans="1:6" x14ac:dyDescent="0.2">
      <c r="A104" s="13" t="s">
        <v>16</v>
      </c>
      <c r="B104" s="13"/>
      <c r="C104" s="69"/>
      <c r="D104" s="15">
        <f>SUM(D98:D103)</f>
        <v>678.06000000000006</v>
      </c>
      <c r="E104" s="16"/>
      <c r="F104" s="17"/>
    </row>
    <row r="105" spans="1:6" x14ac:dyDescent="0.2">
      <c r="A105" s="23" t="s">
        <v>124</v>
      </c>
      <c r="B105" s="67">
        <v>34016189309</v>
      </c>
      <c r="C105" s="68" t="s">
        <v>173</v>
      </c>
      <c r="D105" s="10">
        <v>375</v>
      </c>
      <c r="E105" s="11">
        <v>3238</v>
      </c>
      <c r="F105" s="12" t="s">
        <v>61</v>
      </c>
    </row>
    <row r="106" spans="1:6" x14ac:dyDescent="0.2">
      <c r="A106" s="19" t="s">
        <v>125</v>
      </c>
      <c r="B106" s="67">
        <v>48006703414</v>
      </c>
      <c r="C106" s="68" t="s">
        <v>214</v>
      </c>
      <c r="D106" s="10">
        <v>300</v>
      </c>
      <c r="E106" s="11">
        <v>3213</v>
      </c>
      <c r="F106" s="12" t="s">
        <v>56</v>
      </c>
    </row>
    <row r="107" spans="1:6" x14ac:dyDescent="0.2">
      <c r="A107" s="9" t="s">
        <v>126</v>
      </c>
      <c r="B107" s="67">
        <v>25975412650</v>
      </c>
      <c r="C107" s="68" t="s">
        <v>215</v>
      </c>
      <c r="D107" s="10">
        <v>168.9</v>
      </c>
      <c r="E107" s="11">
        <v>3211</v>
      </c>
      <c r="F107" s="12" t="s">
        <v>18</v>
      </c>
    </row>
    <row r="108" spans="1:6" ht="20.399999999999999" x14ac:dyDescent="0.2">
      <c r="A108" s="9" t="s">
        <v>127</v>
      </c>
      <c r="B108" s="67" t="s">
        <v>216</v>
      </c>
      <c r="C108" s="68" t="s">
        <v>173</v>
      </c>
      <c r="D108" s="10">
        <v>5203.03</v>
      </c>
      <c r="E108" s="11">
        <v>3223.3234000000002</v>
      </c>
      <c r="F108" s="20" t="s">
        <v>128</v>
      </c>
    </row>
    <row r="109" spans="1:6" x14ac:dyDescent="0.2">
      <c r="A109" s="19" t="s">
        <v>129</v>
      </c>
      <c r="B109" s="67">
        <v>38867318377</v>
      </c>
      <c r="C109" s="68" t="s">
        <v>173</v>
      </c>
      <c r="D109" s="10">
        <v>258.75</v>
      </c>
      <c r="E109" s="11">
        <v>3224</v>
      </c>
      <c r="F109" s="12" t="s">
        <v>130</v>
      </c>
    </row>
    <row r="110" spans="1:6" x14ac:dyDescent="0.2">
      <c r="A110" s="9" t="s">
        <v>131</v>
      </c>
      <c r="B110" s="67">
        <v>97895722777</v>
      </c>
      <c r="C110" s="68" t="s">
        <v>173</v>
      </c>
      <c r="D110" s="10">
        <v>380</v>
      </c>
      <c r="E110" s="11">
        <v>3213</v>
      </c>
      <c r="F110" s="12" t="s">
        <v>132</v>
      </c>
    </row>
    <row r="111" spans="1:6" x14ac:dyDescent="0.2">
      <c r="A111" s="9" t="s">
        <v>133</v>
      </c>
      <c r="B111" s="67" t="s">
        <v>78</v>
      </c>
      <c r="C111" s="68" t="s">
        <v>78</v>
      </c>
      <c r="D111" s="10">
        <v>277.98</v>
      </c>
      <c r="E111" s="11">
        <v>3211</v>
      </c>
      <c r="F111" s="12" t="s">
        <v>18</v>
      </c>
    </row>
    <row r="112" spans="1:6" ht="20.399999999999999" x14ac:dyDescent="0.2">
      <c r="A112" s="9" t="s">
        <v>134</v>
      </c>
      <c r="B112" s="67" t="s">
        <v>217</v>
      </c>
      <c r="C112" s="68" t="s">
        <v>218</v>
      </c>
      <c r="D112" s="10">
        <v>169.34</v>
      </c>
      <c r="E112" s="11">
        <v>3211</v>
      </c>
      <c r="F112" s="20" t="s">
        <v>135</v>
      </c>
    </row>
    <row r="113" spans="1:6" x14ac:dyDescent="0.2">
      <c r="A113" s="9" t="s">
        <v>136</v>
      </c>
      <c r="B113" s="67">
        <v>95062951400</v>
      </c>
      <c r="C113" s="68" t="s">
        <v>173</v>
      </c>
      <c r="D113" s="10">
        <v>13.55</v>
      </c>
      <c r="E113" s="11">
        <v>3236</v>
      </c>
      <c r="F113" s="12" t="s">
        <v>137</v>
      </c>
    </row>
    <row r="114" spans="1:6" x14ac:dyDescent="0.2">
      <c r="A114" s="9" t="s">
        <v>138</v>
      </c>
      <c r="B114" s="67">
        <v>39048902955</v>
      </c>
      <c r="C114" s="68" t="s">
        <v>181</v>
      </c>
      <c r="D114" s="10">
        <v>18.07</v>
      </c>
      <c r="E114" s="11">
        <v>3234</v>
      </c>
      <c r="F114" s="12" t="s">
        <v>139</v>
      </c>
    </row>
    <row r="115" spans="1:6" x14ac:dyDescent="0.2">
      <c r="A115" s="19" t="s">
        <v>140</v>
      </c>
      <c r="B115" s="67">
        <v>77713888106</v>
      </c>
      <c r="C115" s="68" t="s">
        <v>173</v>
      </c>
      <c r="D115" s="10">
        <v>74.25</v>
      </c>
      <c r="E115" s="11">
        <v>3221</v>
      </c>
      <c r="F115" s="12" t="s">
        <v>141</v>
      </c>
    </row>
    <row r="116" spans="1:6" x14ac:dyDescent="0.2">
      <c r="A116" s="9" t="s">
        <v>140</v>
      </c>
      <c r="B116" s="67">
        <v>77713888106</v>
      </c>
      <c r="C116" s="68" t="s">
        <v>173</v>
      </c>
      <c r="D116" s="10">
        <v>322.8</v>
      </c>
      <c r="E116" s="11">
        <v>3221</v>
      </c>
      <c r="F116" s="12" t="s">
        <v>142</v>
      </c>
    </row>
    <row r="117" spans="1:6" x14ac:dyDescent="0.2">
      <c r="A117" s="13" t="s">
        <v>16</v>
      </c>
      <c r="B117" s="13"/>
      <c r="C117" s="69"/>
      <c r="D117" s="15">
        <f>SUM(D115:D116)</f>
        <v>397.05</v>
      </c>
      <c r="E117" s="16"/>
      <c r="F117" s="17"/>
    </row>
    <row r="118" spans="1:6" x14ac:dyDescent="0.2">
      <c r="A118" s="9" t="s">
        <v>143</v>
      </c>
      <c r="B118" s="67" t="s">
        <v>219</v>
      </c>
      <c r="C118" s="68" t="s">
        <v>173</v>
      </c>
      <c r="D118" s="10">
        <v>0.16</v>
      </c>
      <c r="E118" s="11">
        <v>3431</v>
      </c>
      <c r="F118" s="12" t="s">
        <v>144</v>
      </c>
    </row>
    <row r="119" spans="1:6" x14ac:dyDescent="0.2">
      <c r="A119" s="9" t="s">
        <v>143</v>
      </c>
      <c r="B119" s="67" t="s">
        <v>219</v>
      </c>
      <c r="C119" s="68" t="s">
        <v>173</v>
      </c>
      <c r="D119" s="10">
        <v>10.62</v>
      </c>
      <c r="E119" s="11">
        <v>3431</v>
      </c>
      <c r="F119" s="12" t="s">
        <v>144</v>
      </c>
    </row>
    <row r="120" spans="1:6" x14ac:dyDescent="0.2">
      <c r="A120" s="9" t="s">
        <v>143</v>
      </c>
      <c r="B120" s="67" t="s">
        <v>219</v>
      </c>
      <c r="C120" s="68" t="s">
        <v>173</v>
      </c>
      <c r="D120" s="10">
        <v>128.26</v>
      </c>
      <c r="E120" s="11">
        <v>3431</v>
      </c>
      <c r="F120" s="12" t="s">
        <v>40</v>
      </c>
    </row>
    <row r="121" spans="1:6" x14ac:dyDescent="0.2">
      <c r="A121" s="9" t="s">
        <v>143</v>
      </c>
      <c r="B121" s="67" t="s">
        <v>219</v>
      </c>
      <c r="C121" s="68" t="s">
        <v>173</v>
      </c>
      <c r="D121" s="10">
        <v>20.64</v>
      </c>
      <c r="E121" s="21">
        <v>3431</v>
      </c>
      <c r="F121" s="12" t="s">
        <v>40</v>
      </c>
    </row>
    <row r="122" spans="1:6" x14ac:dyDescent="0.2">
      <c r="A122" s="9" t="s">
        <v>143</v>
      </c>
      <c r="B122" s="67" t="s">
        <v>219</v>
      </c>
      <c r="C122" s="68" t="s">
        <v>173</v>
      </c>
      <c r="D122" s="10">
        <v>0.45</v>
      </c>
      <c r="E122" s="11">
        <v>3431</v>
      </c>
      <c r="F122" s="12" t="s">
        <v>144</v>
      </c>
    </row>
    <row r="123" spans="1:6" x14ac:dyDescent="0.2">
      <c r="A123" s="9" t="s">
        <v>143</v>
      </c>
      <c r="B123" s="67" t="s">
        <v>219</v>
      </c>
      <c r="C123" s="68" t="s">
        <v>173</v>
      </c>
      <c r="D123" s="10">
        <v>0.16</v>
      </c>
      <c r="E123" s="11">
        <v>3431</v>
      </c>
      <c r="F123" s="12" t="s">
        <v>144</v>
      </c>
    </row>
    <row r="124" spans="1:6" x14ac:dyDescent="0.2">
      <c r="A124" s="9" t="s">
        <v>143</v>
      </c>
      <c r="B124" s="67" t="s">
        <v>219</v>
      </c>
      <c r="C124" s="68" t="s">
        <v>173</v>
      </c>
      <c r="D124" s="10">
        <v>0.45</v>
      </c>
      <c r="E124" s="11">
        <v>3431</v>
      </c>
      <c r="F124" s="12" t="s">
        <v>144</v>
      </c>
    </row>
    <row r="125" spans="1:6" x14ac:dyDescent="0.2">
      <c r="A125" s="13" t="s">
        <v>16</v>
      </c>
      <c r="B125" s="13"/>
      <c r="C125" s="69"/>
      <c r="D125" s="15">
        <f>SUM(D118:D124)</f>
        <v>160.73999999999998</v>
      </c>
      <c r="E125" s="16"/>
      <c r="F125" s="17"/>
    </row>
    <row r="126" spans="1:6" ht="20.399999999999999" x14ac:dyDescent="0.2">
      <c r="A126" s="18" t="s">
        <v>145</v>
      </c>
      <c r="B126" s="67" t="s">
        <v>220</v>
      </c>
      <c r="C126" s="68" t="s">
        <v>173</v>
      </c>
      <c r="D126" s="10">
        <v>187.5</v>
      </c>
      <c r="E126" s="11">
        <v>3234</v>
      </c>
      <c r="F126" s="12" t="s">
        <v>146</v>
      </c>
    </row>
    <row r="127" spans="1:6" ht="20.399999999999999" x14ac:dyDescent="0.2">
      <c r="A127" s="18" t="s">
        <v>147</v>
      </c>
      <c r="B127" s="67">
        <v>85584865987</v>
      </c>
      <c r="C127" s="68" t="s">
        <v>173</v>
      </c>
      <c r="D127" s="10">
        <v>11.94</v>
      </c>
      <c r="E127" s="11">
        <v>3234</v>
      </c>
      <c r="F127" s="12" t="s">
        <v>34</v>
      </c>
    </row>
    <row r="128" spans="1:6" ht="20.399999999999999" x14ac:dyDescent="0.2">
      <c r="A128" s="18" t="s">
        <v>148</v>
      </c>
      <c r="B128" s="67">
        <v>83416546499</v>
      </c>
      <c r="C128" s="68" t="s">
        <v>221</v>
      </c>
      <c r="D128" s="10">
        <v>281.42</v>
      </c>
      <c r="E128" s="11">
        <v>3234</v>
      </c>
      <c r="F128" s="12" t="s">
        <v>139</v>
      </c>
    </row>
    <row r="129" spans="1:6" ht="20.399999999999999" x14ac:dyDescent="0.2">
      <c r="A129" s="18" t="s">
        <v>148</v>
      </c>
      <c r="B129" s="67">
        <v>83416546499</v>
      </c>
      <c r="C129" s="68" t="s">
        <v>221</v>
      </c>
      <c r="D129" s="10">
        <v>150.36000000000001</v>
      </c>
      <c r="E129" s="11">
        <v>3234</v>
      </c>
      <c r="F129" s="12" t="s">
        <v>139</v>
      </c>
    </row>
    <row r="130" spans="1:6" ht="20.399999999999999" x14ac:dyDescent="0.2">
      <c r="A130" s="18" t="s">
        <v>148</v>
      </c>
      <c r="B130" s="67">
        <v>83416546499</v>
      </c>
      <c r="C130" s="68" t="s">
        <v>221</v>
      </c>
      <c r="D130" s="10">
        <v>37.49</v>
      </c>
      <c r="E130" s="11">
        <v>3234</v>
      </c>
      <c r="F130" s="12" t="s">
        <v>139</v>
      </c>
    </row>
    <row r="131" spans="1:6" ht="20.399999999999999" x14ac:dyDescent="0.2">
      <c r="A131" s="18" t="s">
        <v>148</v>
      </c>
      <c r="B131" s="67">
        <v>83416546499</v>
      </c>
      <c r="C131" s="68" t="s">
        <v>221</v>
      </c>
      <c r="D131" s="10">
        <v>80.680000000000007</v>
      </c>
      <c r="E131" s="11">
        <v>3234</v>
      </c>
      <c r="F131" s="12" t="s">
        <v>139</v>
      </c>
    </row>
    <row r="132" spans="1:6" x14ac:dyDescent="0.2">
      <c r="A132" s="13" t="s">
        <v>16</v>
      </c>
      <c r="B132" s="13"/>
      <c r="C132" s="69"/>
      <c r="D132" s="15">
        <f>SUM(D128:D131)</f>
        <v>549.95000000000005</v>
      </c>
      <c r="E132" s="16"/>
      <c r="F132" s="17"/>
    </row>
    <row r="133" spans="1:6" x14ac:dyDescent="0.2">
      <c r="A133" s="19" t="s">
        <v>149</v>
      </c>
      <c r="B133" s="67">
        <v>78070821178</v>
      </c>
      <c r="C133" s="68" t="s">
        <v>173</v>
      </c>
      <c r="D133" s="10">
        <v>33.200000000000003</v>
      </c>
      <c r="E133" s="11">
        <v>3224</v>
      </c>
      <c r="F133" s="12" t="s">
        <v>23</v>
      </c>
    </row>
    <row r="134" spans="1:6" x14ac:dyDescent="0.2">
      <c r="A134" s="9" t="s">
        <v>150</v>
      </c>
      <c r="B134" s="67" t="s">
        <v>222</v>
      </c>
      <c r="C134" s="68" t="s">
        <v>173</v>
      </c>
      <c r="D134" s="10">
        <v>38.49</v>
      </c>
      <c r="E134" s="11">
        <v>3212</v>
      </c>
      <c r="F134" s="12" t="s">
        <v>151</v>
      </c>
    </row>
    <row r="135" spans="1:6" x14ac:dyDescent="0.2">
      <c r="A135" s="9" t="s">
        <v>150</v>
      </c>
      <c r="B135" s="67" t="s">
        <v>222</v>
      </c>
      <c r="C135" s="68" t="s">
        <v>173</v>
      </c>
      <c r="D135" s="10">
        <v>962.25</v>
      </c>
      <c r="E135" s="11">
        <v>3212</v>
      </c>
      <c r="F135" s="12" t="s">
        <v>151</v>
      </c>
    </row>
    <row r="136" spans="1:6" ht="10.8" thickBot="1" x14ac:dyDescent="0.25">
      <c r="A136" s="24" t="s">
        <v>16</v>
      </c>
      <c r="B136" s="24"/>
      <c r="C136" s="70"/>
      <c r="D136" s="26">
        <f>SUM(D134:D135)</f>
        <v>1000.74</v>
      </c>
      <c r="E136" s="16"/>
      <c r="F136" s="17"/>
    </row>
    <row r="137" spans="1:6" ht="17.25" customHeight="1" thickBot="1" x14ac:dyDescent="0.25">
      <c r="A137" s="72" t="s">
        <v>16</v>
      </c>
      <c r="B137" s="73"/>
      <c r="C137" s="73"/>
      <c r="D137" s="27">
        <f>D8+D11+D12+D13+D16+D17+D18+D19+D20+D21+D22+D25+D27+D28+D31+D34+D35+D36+D37+D38+D39+D40+D41+D42+D43+D44+D45+D46+D49+D52+D53+D54+D55+D56+D57+D58+D59+D60+D61+D65+D66+D67+D70+D71+D72+D73+D74+D75+D76+D77+D78+D79+D80+D81+D82+D86+D87+D88+D89++D90+D95+D96+D97+D104+D105+D106+D107+D108+D109+D110+D111+D112+D113+D114+D117+D125+D126+D127+D132+D133+D136</f>
        <v>55092.37999999999</v>
      </c>
      <c r="F137" s="2"/>
    </row>
    <row r="138" spans="1:6" x14ac:dyDescent="0.2">
      <c r="A138" s="28" t="s">
        <v>152</v>
      </c>
      <c r="B138" s="29" t="s">
        <v>78</v>
      </c>
      <c r="C138" s="30" t="s">
        <v>78</v>
      </c>
      <c r="D138" s="31">
        <v>760</v>
      </c>
      <c r="E138" s="22">
        <v>3237</v>
      </c>
      <c r="F138" s="32" t="s">
        <v>153</v>
      </c>
    </row>
    <row r="139" spans="1:6" x14ac:dyDescent="0.2">
      <c r="A139" s="33" t="s">
        <v>154</v>
      </c>
      <c r="B139" s="34" t="s">
        <v>78</v>
      </c>
      <c r="C139" s="34" t="s">
        <v>78</v>
      </c>
      <c r="D139" s="31">
        <v>1318</v>
      </c>
      <c r="E139" s="35">
        <v>3237</v>
      </c>
      <c r="F139" s="32" t="s">
        <v>153</v>
      </c>
    </row>
    <row r="140" spans="1:6" x14ac:dyDescent="0.2">
      <c r="A140" s="33" t="s">
        <v>155</v>
      </c>
      <c r="B140" s="34" t="s">
        <v>78</v>
      </c>
      <c r="C140" s="34" t="s">
        <v>78</v>
      </c>
      <c r="D140" s="31">
        <v>1620</v>
      </c>
      <c r="E140" s="35">
        <v>3238</v>
      </c>
      <c r="F140" s="32" t="s">
        <v>153</v>
      </c>
    </row>
    <row r="141" spans="1:6" x14ac:dyDescent="0.2">
      <c r="A141" s="33" t="s">
        <v>156</v>
      </c>
      <c r="B141" s="36" t="s">
        <v>78</v>
      </c>
      <c r="C141" s="34" t="s">
        <v>78</v>
      </c>
      <c r="D141" s="31">
        <v>300</v>
      </c>
      <c r="E141" s="35">
        <v>3237</v>
      </c>
      <c r="F141" s="32" t="s">
        <v>153</v>
      </c>
    </row>
    <row r="142" spans="1:6" x14ac:dyDescent="0.2">
      <c r="A142" s="37" t="s">
        <v>157</v>
      </c>
      <c r="B142" s="38" t="s">
        <v>78</v>
      </c>
      <c r="C142" s="39" t="s">
        <v>78</v>
      </c>
      <c r="D142" s="40">
        <v>81</v>
      </c>
      <c r="E142" s="35">
        <v>3237</v>
      </c>
      <c r="F142" s="41" t="s">
        <v>153</v>
      </c>
    </row>
    <row r="143" spans="1:6" x14ac:dyDescent="0.2">
      <c r="A143" s="17" t="s">
        <v>158</v>
      </c>
      <c r="B143" s="38" t="s">
        <v>78</v>
      </c>
      <c r="C143" s="39" t="s">
        <v>78</v>
      </c>
      <c r="D143" s="40">
        <v>90</v>
      </c>
      <c r="E143" s="35">
        <v>3237</v>
      </c>
      <c r="F143" s="32" t="s">
        <v>153</v>
      </c>
    </row>
    <row r="144" spans="1:6" x14ac:dyDescent="0.2">
      <c r="A144" s="13" t="s">
        <v>16</v>
      </c>
      <c r="B144" s="42"/>
      <c r="C144" s="14"/>
      <c r="D144" s="43">
        <f>SUM(D138:D143)</f>
        <v>4169</v>
      </c>
      <c r="E144" s="44"/>
    </row>
    <row r="145" spans="1:8" x14ac:dyDescent="0.2">
      <c r="A145" s="17" t="s">
        <v>159</v>
      </c>
      <c r="B145" s="30"/>
      <c r="C145" s="30"/>
      <c r="D145" s="31">
        <v>3084.36</v>
      </c>
      <c r="E145" s="22">
        <v>3111</v>
      </c>
      <c r="F145" s="12" t="s">
        <v>160</v>
      </c>
      <c r="G145" s="5"/>
      <c r="H145" s="5"/>
    </row>
    <row r="146" spans="1:8" x14ac:dyDescent="0.2">
      <c r="A146" s="45"/>
      <c r="B146" s="30"/>
      <c r="C146" s="30"/>
      <c r="D146" s="31">
        <v>508.91</v>
      </c>
      <c r="E146" s="22">
        <v>3132</v>
      </c>
      <c r="F146" s="12" t="s">
        <v>161</v>
      </c>
      <c r="G146" s="5"/>
      <c r="H146" s="5"/>
    </row>
    <row r="147" spans="1:8" x14ac:dyDescent="0.2">
      <c r="A147" s="45"/>
      <c r="B147" s="30"/>
      <c r="C147" s="30"/>
      <c r="D147" s="31">
        <v>38.49</v>
      </c>
      <c r="E147" s="22">
        <v>3212</v>
      </c>
      <c r="F147" s="12" t="s">
        <v>162</v>
      </c>
      <c r="G147" s="5"/>
      <c r="H147" s="5"/>
    </row>
    <row r="148" spans="1:8" x14ac:dyDescent="0.2">
      <c r="A148" s="45"/>
      <c r="B148" s="30"/>
      <c r="C148" s="30"/>
      <c r="D148" s="31">
        <v>600</v>
      </c>
      <c r="E148" s="22">
        <v>3121</v>
      </c>
      <c r="F148" s="12" t="s">
        <v>163</v>
      </c>
      <c r="G148" s="5"/>
      <c r="H148" s="5"/>
    </row>
    <row r="149" spans="1:8" x14ac:dyDescent="0.2">
      <c r="A149" s="45"/>
      <c r="B149" s="30"/>
      <c r="C149" s="30"/>
      <c r="D149" s="31">
        <v>300</v>
      </c>
      <c r="E149" s="22">
        <v>3121</v>
      </c>
      <c r="F149" s="17" t="s">
        <v>164</v>
      </c>
      <c r="G149" s="5"/>
      <c r="H149" s="5"/>
    </row>
    <row r="150" spans="1:8" ht="20.399999999999999" x14ac:dyDescent="0.2">
      <c r="A150" s="45"/>
      <c r="B150" s="30"/>
      <c r="C150" s="30"/>
      <c r="D150" s="46">
        <v>3788.94</v>
      </c>
      <c r="E150" s="47">
        <v>3211</v>
      </c>
      <c r="F150" s="20" t="s">
        <v>165</v>
      </c>
      <c r="G150" s="5"/>
      <c r="H150" s="5"/>
    </row>
    <row r="151" spans="1:8" x14ac:dyDescent="0.2">
      <c r="A151" s="45"/>
      <c r="B151" s="30"/>
      <c r="C151" s="30"/>
      <c r="D151" s="31">
        <v>5</v>
      </c>
      <c r="E151" s="22">
        <v>3231</v>
      </c>
      <c r="F151" s="48" t="s">
        <v>166</v>
      </c>
      <c r="G151" s="5"/>
      <c r="H151" s="5"/>
    </row>
    <row r="152" spans="1:8" ht="11.4" x14ac:dyDescent="0.2">
      <c r="A152" s="49"/>
      <c r="B152" s="30"/>
      <c r="C152" s="30"/>
      <c r="D152" s="31">
        <v>80</v>
      </c>
      <c r="E152" s="22">
        <v>4241</v>
      </c>
      <c r="F152" s="20" t="s">
        <v>167</v>
      </c>
      <c r="G152" s="5"/>
      <c r="H152" s="5"/>
    </row>
    <row r="153" spans="1:8" x14ac:dyDescent="0.2">
      <c r="A153" s="17"/>
      <c r="B153" s="30"/>
      <c r="C153" s="30"/>
      <c r="D153" s="31">
        <v>16.22</v>
      </c>
      <c r="E153" s="22">
        <v>3224</v>
      </c>
      <c r="F153" s="12" t="s">
        <v>168</v>
      </c>
      <c r="G153" s="5"/>
      <c r="H153" s="5"/>
    </row>
    <row r="154" spans="1:8" x14ac:dyDescent="0.2">
      <c r="A154" s="45"/>
      <c r="B154" s="50"/>
      <c r="C154" s="50"/>
      <c r="D154" s="31">
        <v>582</v>
      </c>
      <c r="E154" s="22">
        <v>3295</v>
      </c>
      <c r="F154" s="12" t="s">
        <v>169</v>
      </c>
      <c r="G154" s="5"/>
      <c r="H154" s="5"/>
    </row>
    <row r="155" spans="1:8" ht="10.8" thickBot="1" x14ac:dyDescent="0.25">
      <c r="A155" s="24" t="s">
        <v>16</v>
      </c>
      <c r="B155" s="51"/>
      <c r="C155" s="25"/>
      <c r="D155" s="52">
        <f>SUM(D145:D154)</f>
        <v>9003.92</v>
      </c>
      <c r="E155" s="6"/>
    </row>
    <row r="156" spans="1:8" ht="23.25" customHeight="1" thickBot="1" x14ac:dyDescent="0.25">
      <c r="A156" s="74" t="s">
        <v>170</v>
      </c>
      <c r="B156" s="75"/>
      <c r="C156" s="75"/>
      <c r="D156" s="71">
        <f>D144+D155</f>
        <v>13172.92</v>
      </c>
      <c r="E156" s="6"/>
    </row>
    <row r="157" spans="1:8" ht="24.75" customHeight="1" thickTop="1" thickBot="1" x14ac:dyDescent="0.25">
      <c r="A157" s="58" t="s">
        <v>171</v>
      </c>
      <c r="B157" s="59"/>
      <c r="C157" s="59"/>
      <c r="D157" s="60">
        <f>D137+D156</f>
        <v>68265.299999999988</v>
      </c>
      <c r="E157" s="6"/>
      <c r="F157" s="3"/>
    </row>
    <row r="158" spans="1:8" ht="10.8" thickTop="1" x14ac:dyDescent="0.2"/>
  </sheetData>
  <sheetProtection algorithmName="SHA-512" hashValue="PFyUoo9kLrAz3+0k+WSN3tZ0noV8pD8hxBtXWqONt2Aks9Ca5Z9likrCFpUoOFPqHz0WezlIbD22ojLrPhcUvg==" saltValue="pEgGxQ5bYfjbXRlKXIKuOQ==" spinCount="100000" sheet="1" objects="1" scenarios="1" selectLockedCells="1" selectUnlockedCells="1"/>
  <autoFilter ref="A7:F7" xr:uid="{00000000-0009-0000-0000-000000000000}">
    <sortState xmlns:xlrd2="http://schemas.microsoft.com/office/spreadsheetml/2017/richdata2" ref="A8:H122">
      <sortCondition ref="A7"/>
    </sortState>
  </autoFilter>
  <mergeCells count="2">
    <mergeCell ref="A137:C137"/>
    <mergeCell ref="A156:C156"/>
  </mergeCells>
  <conditionalFormatting sqref="A15">
    <cfRule type="duplicateValues" dxfId="5" priority="3" stopIfTrue="1"/>
  </conditionalFormatting>
  <conditionalFormatting sqref="A17:A18 A30 A47">
    <cfRule type="expression" dxfId="4" priority="5" stopIfTrue="1">
      <formula>AND(COUNTIF($A$1:$A$15, A17)+COUNTIF($A$50:$A$65536, A17)+COUNTIF($A$18:$A$24, A17)+COUNTIF($A$26:$A$47, A17)&gt;1,NOT(ISBLANK(A17)))</formula>
    </cfRule>
  </conditionalFormatting>
  <conditionalFormatting sqref="A36">
    <cfRule type="expression" dxfId="3" priority="7" stopIfTrue="1">
      <formula>AND(COUNTIF($A$278:$A$280, A36)+COUNTIF($A$241:$A$241, A36)+COUNTIF($A$1:$A$4, A36)+COUNTIF($A$178:$A$179, A36)+COUNTIF($A$224:$A$228, A36)+COUNTIF($A$246:$A$248, A36)+COUNTIF($A$272:$A$272, A36)+COUNTIF($A$231:$A$237, A36)+COUNTIF($D:$IT, A36)+COUNTIF($A$6:$A$22, A36)+COUNTIF($A$283:$A$283, A36)+COUNTIF($A$297:$A$297, A36)+COUNTIF($A$84:$A$109, A36)+COUNTIF($A$26:$A$73, A36)+COUNTIF($A$75:$A$76, A36)+COUNTIF($A$312:$A$313, A36)+COUNTIF($A$144:$A$165, A36)+COUNTIF($A$319:$A$319, A36)+COUNTIF($A$321:$A$321, A36)+COUNTIF($A$323:$A$324, A36)+COUNTIF($A$326:$A$326, A36)+COUNTIF($A$330:$A$330, A36)+COUNTIF($A$181:$A$221, A36)+COUNTIF($A$332:$A$332, A36)+COUNTIF($A$78:$A$82, A36)+COUNTIF($A$111:$A$143, A36)+COUNTIF($A$334:$A$334, A36)+COUNTIF($A$338:$A$339, A36)+COUNTIF($A$167:$A$176, A36)+COUNTIF($A$342:$A$65536, A36)&gt;1,NOT(ISBLANK(A36)))</formula>
    </cfRule>
  </conditionalFormatting>
  <conditionalFormatting sqref="A57">
    <cfRule type="duplicateValues" dxfId="2" priority="2" stopIfTrue="1"/>
  </conditionalFormatting>
  <conditionalFormatting sqref="A64">
    <cfRule type="expression" dxfId="1" priority="4" stopIfTrue="1">
      <formula>AND(COUNTIF($A$1:$A$10, A64)+COUNTIF($A$29:$A$65536, A64)+COUNTIF($A$12:$A$14, A64)+COUNTIF($A$17:$A$26, A64)&gt;1,NOT(ISBLANK(A64)))</formula>
    </cfRule>
  </conditionalFormatting>
  <conditionalFormatting sqref="A138">
    <cfRule type="expression" dxfId="0" priority="1" stopIfTrue="1">
      <formula>AND(COUNTIF($A$1:$A$14, A138)+COUNTIF($A$80:$A$65536, A138)+COUNTIF($A$16:$A$32, A138)+COUNTIF($A$34:$A$76, A138)&gt;1,NOT(ISBLANK(A138)))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Marina Matušin</cp:lastModifiedBy>
  <dcterms:created xsi:type="dcterms:W3CDTF">2025-07-04T13:22:05Z</dcterms:created>
  <dcterms:modified xsi:type="dcterms:W3CDTF">2025-07-16T07:53:06Z</dcterms:modified>
</cp:coreProperties>
</file>