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TF\radna SVEEEE\MM-2024\Digitalna arhiva\"/>
    </mc:Choice>
  </mc:AlternateContent>
  <bookViews>
    <workbookView xWindow="0" yWindow="0" windowWidth="12600" windowHeight="4848"/>
  </bookViews>
  <sheets>
    <sheet name="JO " sheetId="1" r:id="rId1"/>
  </sheets>
  <definedNames>
    <definedName name="_xlnm._FilterDatabase" localSheetId="0" hidden="1">'JO '!$A$7:$F$7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32" i="1"/>
  <c r="D118" i="1"/>
  <c r="D112" i="1"/>
  <c r="D98" i="1"/>
  <c r="D91" i="1"/>
  <c r="D73" i="1"/>
  <c r="D60" i="1"/>
  <c r="D55" i="1"/>
  <c r="D37" i="1"/>
  <c r="D121" i="1" s="1"/>
  <c r="D33" i="1"/>
  <c r="D23" i="1"/>
  <c r="D134" i="1" l="1"/>
  <c r="D133" i="1"/>
</calcChain>
</file>

<file path=xl/sharedStrings.xml><?xml version="1.0" encoding="utf-8"?>
<sst xmlns="http://schemas.openxmlformats.org/spreadsheetml/2006/main" count="354" uniqueCount="169">
  <si>
    <t xml:space="preserve">NAZIV ISPLATITELJA: </t>
  </si>
  <si>
    <t xml:space="preserve">Sveučilište u Zagrebu </t>
  </si>
  <si>
    <t>Tekstilno-tehnološki fakultet</t>
  </si>
  <si>
    <t xml:space="preserve">ISPLATE SREDSTAVA    </t>
  </si>
  <si>
    <t>LISTOPAD</t>
  </si>
  <si>
    <t>U EURIMA</t>
  </si>
  <si>
    <t>NAZIV PRIMATELJA</t>
  </si>
  <si>
    <t>OIB</t>
  </si>
  <si>
    <t>SJEDIŠTE / PREBIVALIŠTE PRIMATELJA</t>
  </si>
  <si>
    <t>IZNOS</t>
  </si>
  <si>
    <t>KONTO</t>
  </si>
  <si>
    <t>VRSTA RASHODA / IZDATKA</t>
  </si>
  <si>
    <t>A1 Hrvatska d.o.o.</t>
  </si>
  <si>
    <t>Usluge telefona, telefaksa</t>
  </si>
  <si>
    <t>AGENCIJA ZA KOMERCIJALNU DJELATNOST d.o.o.</t>
  </si>
  <si>
    <t>GRAFIČKE USLUGE-X-ice</t>
  </si>
  <si>
    <t>AVIO CLUB TRAVEL D.O.O.</t>
  </si>
  <si>
    <t>Naknade za prijevoz na službenom putu u inozemstvu</t>
  </si>
  <si>
    <t>Naknade za smještaj na službenom putu u inozemstvu</t>
  </si>
  <si>
    <t>UKUPNO</t>
  </si>
  <si>
    <t>B.T.C.  d.o.o.</t>
  </si>
  <si>
    <t>Zakupnine i najamnine za opremu</t>
  </si>
  <si>
    <t>BENEFIT SYSTEMS</t>
  </si>
  <si>
    <t>Potraživanja za naknade koje se refundiraju</t>
  </si>
  <si>
    <t>Blažević Damian Miro</t>
  </si>
  <si>
    <t>GDPR</t>
  </si>
  <si>
    <t>Obveze za predujmove</t>
  </si>
  <si>
    <t>BOŽENA TOMIČIĆ</t>
  </si>
  <si>
    <t>Ostale naknade šteta pravnim i fizičkim osobama</t>
  </si>
  <si>
    <t>CDS-BOND d.o.o.</t>
  </si>
  <si>
    <t>TEKUĆE ODRŽAVANJE-CENTRALNA TEHNIČKA ZAŠTITA</t>
  </si>
  <si>
    <t>CENTAR ZA DIZAJN I PROMIDŽBU</t>
  </si>
  <si>
    <t>Uređenje prostora</t>
  </si>
  <si>
    <t>COMBIS d.o.o.</t>
  </si>
  <si>
    <t>Licence</t>
  </si>
  <si>
    <t>CRODMA</t>
  </si>
  <si>
    <t>Seminari, savjetovanja i simpoziji</t>
  </si>
  <si>
    <t>ČISTOĆA VARAŽDIN</t>
  </si>
  <si>
    <t>Iznošenje i odvoz smeća</t>
  </si>
  <si>
    <t>DRŽAVNI PRORAČUN REPUBLIKE HRVATSKE</t>
  </si>
  <si>
    <t>Obveze za porez na dodanu vrijednost po obračunu</t>
  </si>
  <si>
    <t>EKONOMSKI FAKULTET U RIJECI - EFRI</t>
  </si>
  <si>
    <t>Stipendije i školarine</t>
  </si>
  <si>
    <t>EKOTEH DOZIMETRIJA</t>
  </si>
  <si>
    <t>TEKUĆE ODRŽAV.OSTALE OPREME-232322</t>
  </si>
  <si>
    <t>E-TOURS D.O.O.</t>
  </si>
  <si>
    <t>e-Tours d.o.o.</t>
  </si>
  <si>
    <t>Financijska Agencija</t>
  </si>
  <si>
    <t>Usluge platnog prometa</t>
  </si>
  <si>
    <t>FLORAMI obrt za cvjećarsko-aranžerske usluge, vl. Kesnija Bakran Hren</t>
  </si>
  <si>
    <t>Rashodi protokola (vijenci, cvijeće, svijeće i slično)</t>
  </si>
  <si>
    <t>GPZ - Opskrba d.o.o.</t>
  </si>
  <si>
    <t>Plin</t>
  </si>
  <si>
    <t>GRAD VARAŽDIN VARAŽDINSKA ŽUPANIJA</t>
  </si>
  <si>
    <t>OSTALE KOMUNALNE USLUGE-KOMUNALNA NAKNADA, ZAŠTITA VODA</t>
  </si>
  <si>
    <t>GRAD ZAGREB</t>
  </si>
  <si>
    <t>HEP - OPSKRBA d.o.o.</t>
  </si>
  <si>
    <t>Električna energija</t>
  </si>
  <si>
    <t>HODAK d.o.o.</t>
  </si>
  <si>
    <t>Ostale računalne usluge</t>
  </si>
  <si>
    <t>HRVATSKA RADIO TELEVIZIJA</t>
  </si>
  <si>
    <t>USLUGE INFORMIRANJA-HRT PRETPLATA</t>
  </si>
  <si>
    <t>ILT-Interlaboratory Test S.A.</t>
  </si>
  <si>
    <t>Znanstvenoistraživačke usluge</t>
  </si>
  <si>
    <t>IN TIME D.O.O.</t>
  </si>
  <si>
    <t>OSTALI MAT.ZA RED.POSL.</t>
  </si>
  <si>
    <t>INOX DISTRIBUCIJA D.O.O.</t>
  </si>
  <si>
    <t>Ostali materijal i dijelovi za tekuće i investicijsko održavanje</t>
  </si>
  <si>
    <t>ITS CONSULTING d.o.o.</t>
  </si>
  <si>
    <t>KONTO d.o.o.</t>
  </si>
  <si>
    <t>LELUBA d.o.o.</t>
  </si>
  <si>
    <t>UREDSKI MATERIJAL-RAZNO</t>
  </si>
  <si>
    <t>Lenzing Instruments GmbH and Co. KG</t>
  </si>
  <si>
    <t>MAT.I DIJEL.ZA ODRŽ.OPREME-RAZNA OPREMA</t>
  </si>
  <si>
    <t>LIFTMONT  d.o.o.</t>
  </si>
  <si>
    <t>TEKUĆE ODRŽAVANJE -SERVIS DIZALA-232321</t>
  </si>
  <si>
    <t>MDPI AG</t>
  </si>
  <si>
    <t>SEMINARI,SAVJETOVANJA-OBJAVA RADA</t>
  </si>
  <si>
    <t>MEDIC d.o.o.</t>
  </si>
  <si>
    <t>OSTALI MAT.ZA RED.POSL.-KEMIKALIJE</t>
  </si>
  <si>
    <t>MEĐIMURJE-PLIN d.o.o. za opskrbu prirodnim plinom</t>
  </si>
  <si>
    <t>MESSER CROATIA PLIN d.o.o.</t>
  </si>
  <si>
    <t>Ostale  zakupnine i najamnine</t>
  </si>
  <si>
    <t>MIJATOVIĆ LUCIJA</t>
  </si>
  <si>
    <t>NARODNE NOVINE  d.d.</t>
  </si>
  <si>
    <t>USLUGE INFORMIRANJA-OGLASI</t>
  </si>
  <si>
    <t>NH COLLECTION PORTO BATALHA</t>
  </si>
  <si>
    <t>NIROSTA  d.o.o.</t>
  </si>
  <si>
    <t>Odvjetničko društvo Primorac i partneri d.o.o.</t>
  </si>
  <si>
    <t>Usluge odvjetnika i pravnog savjetovanja</t>
  </si>
  <si>
    <t>PAMIGO d.o.o.</t>
  </si>
  <si>
    <t>Pertec machines</t>
  </si>
  <si>
    <t>PEVEX d.d.</t>
  </si>
  <si>
    <t>PRIMA NOVA, ustanova za zdravstvenu skrb</t>
  </si>
  <si>
    <t>Tečajevi i stručni ispiti</t>
  </si>
  <si>
    <t>PRIMALAB d.o.o.</t>
  </si>
  <si>
    <t>PROTIS d.o.o.</t>
  </si>
  <si>
    <t>Računala i računalna oprema</t>
  </si>
  <si>
    <t>RETEL</t>
  </si>
  <si>
    <t>ODRŽAVANJE TELEFONSKE CENTRALE -232322</t>
  </si>
  <si>
    <t>RU-VE d.o.o.</t>
  </si>
  <si>
    <t>STUDENTSKI CENTAR U ZAGREBU</t>
  </si>
  <si>
    <t>Reprezentacija</t>
  </si>
  <si>
    <t>SVEUČILIŠNI RAČUNSKI CENTAR SVEUČILIŠTA U ZAGREBU</t>
  </si>
  <si>
    <t>SYNERGIA SUMMITS PVT LTD</t>
  </si>
  <si>
    <t>SYSTEMCOM d.o.o.</t>
  </si>
  <si>
    <t>ŠKOLA ZA MODU I DIZAJN</t>
  </si>
  <si>
    <t>Električna energija; Topla voda (toplana); Opskrba vodom; Iznošenje i odvoz smeća</t>
  </si>
  <si>
    <t>TELUR</t>
  </si>
  <si>
    <t>TERRA PROMESSA</t>
  </si>
  <si>
    <t>TEXTRINUM</t>
  </si>
  <si>
    <t>OSTALE NESPOM.USLUGE-IZRADA TOGA</t>
  </si>
  <si>
    <t>TIM KABEL d.o.o.</t>
  </si>
  <si>
    <t>TIN VRAŽIĆ</t>
  </si>
  <si>
    <t>ULIX D.O.O.</t>
  </si>
  <si>
    <t>UNIVERZA V LJUBLJANI NARAVOSLOVNOTEHNIŠKA FAKULTETA</t>
  </si>
  <si>
    <t>Naknade članovima povjerenstava</t>
  </si>
  <si>
    <t>VARKOM d.d.</t>
  </si>
  <si>
    <t>Opskrba vodom</t>
  </si>
  <si>
    <t>VEKA USLUGE d.o.o.</t>
  </si>
  <si>
    <t>Materijal i sredstva za čišćenje i održavanje</t>
  </si>
  <si>
    <t>Materijal za higijenske potrebe i njegu, prvu pomoć</t>
  </si>
  <si>
    <t>VRUTAK D.O.O.</t>
  </si>
  <si>
    <t>ZAGREBAČKA BANKA D.D.</t>
  </si>
  <si>
    <t>Usluge banaka</t>
  </si>
  <si>
    <t>ZAGREBAČKI EKOLOŠKO SANITACIJSKI HIGIJENSKI SERVIS</t>
  </si>
  <si>
    <t>Deratizacija i dezinsekcija</t>
  </si>
  <si>
    <t>ZAGREBAČKI HOLDING d.o.o. PODRUŽ.VODOOPSKRBA I ODVOD.</t>
  </si>
  <si>
    <t>ZAGREBAČKI HOLDING d.o.o. PODRUŽNICA ČISTOĆA</t>
  </si>
  <si>
    <t>ZET</t>
  </si>
  <si>
    <t>PRIJEVOZ NA POSAO-GRADSKI</t>
  </si>
  <si>
    <t>TEKSTILNO-TEHNOLOŠKI FAKULTET</t>
  </si>
  <si>
    <t>Plaće za redovan rad</t>
  </si>
  <si>
    <t>Doprinosi za obvezno zdravstveno osiguranje</t>
  </si>
  <si>
    <t>Prijevoz na posao i s posla</t>
  </si>
  <si>
    <t>Novčana nagrada</t>
  </si>
  <si>
    <t>Dnevnice za službeni put u zemlji i inozemstvu; OSTALI RASHODI ZA SL.PUT.-CESTARINA</t>
  </si>
  <si>
    <t>Zdravstveni pregledi - Ref</t>
  </si>
  <si>
    <t>Grafičke usluge-razno -Ref.</t>
  </si>
  <si>
    <t>Reprezentacija - Ref.</t>
  </si>
  <si>
    <t>Mat. I dijelovi za održavanje - Ref.</t>
  </si>
  <si>
    <t>Naknada za nezapošljavanje invalida</t>
  </si>
  <si>
    <t xml:space="preserve">UKUPNO </t>
  </si>
  <si>
    <t xml:space="preserve">SVEUKUPNO </t>
  </si>
  <si>
    <t>ZAGREB</t>
  </si>
  <si>
    <t>NEDELIŠĆE</t>
  </si>
  <si>
    <t>VARAŽDIN</t>
  </si>
  <si>
    <t>RIJEKA</t>
  </si>
  <si>
    <t>Bueno Aires, Argentina</t>
  </si>
  <si>
    <t>Sesvete</t>
  </si>
  <si>
    <t>POŽEGA</t>
  </si>
  <si>
    <t>SESVETE</t>
  </si>
  <si>
    <t>GAMPERN, AUSTRIJA</t>
  </si>
  <si>
    <t xml:space="preserve">BASEL, ŠVICARSKA </t>
  </si>
  <si>
    <t>ČAKOVEC</t>
  </si>
  <si>
    <t>ZAPREŠIĆ</t>
  </si>
  <si>
    <t xml:space="preserve">Oporto, PORTUGAL </t>
  </si>
  <si>
    <t>OSIJEK</t>
  </si>
  <si>
    <t>SPLIT</t>
  </si>
  <si>
    <t>SVETA NEDELJA</t>
  </si>
  <si>
    <t>Lisbon, Portugal</t>
  </si>
  <si>
    <t>DUGO SELO</t>
  </si>
  <si>
    <t>SAMOBOR</t>
  </si>
  <si>
    <t>LJUBLJANA, SLOVENIJA</t>
  </si>
  <si>
    <t xml:space="preserve">ZAGREB </t>
  </si>
  <si>
    <t>ATU58145322</t>
  </si>
  <si>
    <t>E115694943</t>
  </si>
  <si>
    <t>HYDS74315D</t>
  </si>
  <si>
    <t>SI24405388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</si>
</sst>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#,##0.0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2" fillId="0" borderId="0" xfId="1" applyFont="1"/>
    <xf numFmtId="4" fontId="2" fillId="0" borderId="0" xfId="1" applyNumberFormat="1" applyFont="1" applyAlignment="1">
      <alignment horizontal="left"/>
    </xf>
    <xf numFmtId="0" fontId="3" fillId="0" borderId="0" xfId="1" applyFont="1" applyAlignment="1">
      <alignment horizontal="center"/>
    </xf>
    <xf numFmtId="1" fontId="2" fillId="0" borderId="0" xfId="1" applyNumberFormat="1" applyFont="1" applyAlignment="1">
      <alignment horizontal="left"/>
    </xf>
    <xf numFmtId="0" fontId="2" fillId="0" borderId="2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righ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/>
    </xf>
    <xf numFmtId="49" fontId="2" fillId="3" borderId="1" xfId="1" applyNumberFormat="1" applyFont="1" applyFill="1" applyBorder="1" applyAlignment="1">
      <alignment horizontal="left" vertical="center"/>
    </xf>
    <xf numFmtId="4" fontId="2" fillId="3" borderId="1" xfId="1" applyNumberFormat="1" applyFont="1" applyFill="1" applyBorder="1" applyAlignment="1">
      <alignment horizontal="right" vertical="center"/>
    </xf>
    <xf numFmtId="4" fontId="2" fillId="0" borderId="0" xfId="1" applyNumberFormat="1" applyFont="1" applyAlignment="1">
      <alignment horizontal="right"/>
    </xf>
    <xf numFmtId="0" fontId="2" fillId="0" borderId="0" xfId="1" applyFont="1" applyAlignment="1">
      <alignment horizontal="left"/>
    </xf>
    <xf numFmtId="4" fontId="2" fillId="0" borderId="0" xfId="1" applyNumberFormat="1" applyFont="1" applyAlignment="1">
      <alignment vertical="center"/>
    </xf>
    <xf numFmtId="0" fontId="6" fillId="0" borderId="0" xfId="1" applyFont="1"/>
    <xf numFmtId="4" fontId="4" fillId="4" borderId="8" xfId="1" applyNumberFormat="1" applyFont="1" applyFill="1" applyBorder="1" applyAlignment="1">
      <alignment horizontal="right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vertical="center"/>
    </xf>
    <xf numFmtId="164" fontId="2" fillId="0" borderId="11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/>
    </xf>
    <xf numFmtId="0" fontId="2" fillId="0" borderId="12" xfId="1" applyFont="1" applyBorder="1" applyAlignment="1">
      <alignment vertical="center"/>
    </xf>
    <xf numFmtId="0" fontId="2" fillId="0" borderId="1" xfId="1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2" fillId="2" borderId="12" xfId="1" applyFont="1" applyFill="1" applyBorder="1" applyAlignment="1">
      <alignment vertical="center"/>
    </xf>
    <xf numFmtId="0" fontId="2" fillId="3" borderId="12" xfId="1" applyFont="1" applyFill="1" applyBorder="1" applyAlignment="1">
      <alignment horizontal="left"/>
    </xf>
    <xf numFmtId="0" fontId="2" fillId="3" borderId="12" xfId="1" applyFont="1" applyFill="1" applyBorder="1"/>
    <xf numFmtId="4" fontId="2" fillId="3" borderId="12" xfId="1" applyNumberFormat="1" applyFont="1" applyFill="1" applyBorder="1" applyAlignment="1">
      <alignment horizontal="right"/>
    </xf>
    <xf numFmtId="4" fontId="2" fillId="3" borderId="12" xfId="1" applyNumberFormat="1" applyFont="1" applyFill="1" applyBorder="1" applyAlignment="1">
      <alignment horizontal="right" vertical="center"/>
    </xf>
    <xf numFmtId="4" fontId="4" fillId="4" borderId="15" xfId="1" applyNumberFormat="1" applyFont="1" applyFill="1" applyBorder="1" applyAlignment="1">
      <alignment horizontal="right" vertical="center" wrapText="1"/>
    </xf>
    <xf numFmtId="0" fontId="4" fillId="5" borderId="16" xfId="1" applyFont="1" applyFill="1" applyBorder="1" applyAlignment="1">
      <alignment horizontal="left" wrapText="1"/>
    </xf>
    <xf numFmtId="0" fontId="4" fillId="5" borderId="17" xfId="1" applyFont="1" applyFill="1" applyBorder="1" applyAlignment="1">
      <alignment horizontal="left" vertical="center"/>
    </xf>
    <xf numFmtId="0" fontId="4" fillId="5" borderId="17" xfId="1" applyFont="1" applyFill="1" applyBorder="1" applyAlignment="1">
      <alignment horizontal="left"/>
    </xf>
    <xf numFmtId="4" fontId="4" fillId="5" borderId="18" xfId="1" applyNumberFormat="1" applyFont="1" applyFill="1" applyBorder="1" applyAlignment="1">
      <alignment horizontal="right" vertical="center"/>
    </xf>
    <xf numFmtId="4" fontId="2" fillId="0" borderId="0" xfId="1" applyNumberFormat="1" applyFont="1"/>
    <xf numFmtId="1" fontId="2" fillId="0" borderId="1" xfId="1" applyNumberFormat="1" applyFont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4" fillId="6" borderId="1" xfId="1" applyFont="1" applyFill="1" applyBorder="1" applyAlignment="1">
      <alignment wrapText="1"/>
    </xf>
    <xf numFmtId="0" fontId="4" fillId="6" borderId="1" xfId="1" applyFont="1" applyFill="1" applyBorder="1" applyAlignment="1">
      <alignment horizontal="center" wrapText="1"/>
    </xf>
    <xf numFmtId="0" fontId="4" fillId="6" borderId="1" xfId="1" applyFont="1" applyFill="1" applyBorder="1" applyAlignment="1">
      <alignment horizontal="left" wrapText="1"/>
    </xf>
    <xf numFmtId="4" fontId="4" fillId="6" borderId="1" xfId="1" applyNumberFormat="1" applyFont="1" applyFill="1" applyBorder="1"/>
    <xf numFmtId="0" fontId="4" fillId="6" borderId="1" xfId="1" applyFont="1" applyFill="1" applyBorder="1" applyAlignment="1">
      <alignment horizontal="center"/>
    </xf>
    <xf numFmtId="0" fontId="4" fillId="6" borderId="1" xfId="1" applyFont="1" applyFill="1" applyBorder="1"/>
    <xf numFmtId="4" fontId="2" fillId="0" borderId="3" xfId="1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4" fontId="2" fillId="0" borderId="5" xfId="1" applyNumberFormat="1" applyFont="1" applyBorder="1" applyAlignment="1">
      <alignment horizontal="center" vertical="center"/>
    </xf>
    <xf numFmtId="0" fontId="4" fillId="4" borderId="6" xfId="1" applyFont="1" applyFill="1" applyBorder="1" applyAlignment="1">
      <alignment horizontal="left" vertical="center" wrapText="1"/>
    </xf>
    <xf numFmtId="0" fontId="4" fillId="4" borderId="7" xfId="1" applyFont="1" applyFill="1" applyBorder="1" applyAlignment="1">
      <alignment horizontal="left" vertical="center" wrapText="1"/>
    </xf>
    <xf numFmtId="0" fontId="4" fillId="4" borderId="13" xfId="1" applyFont="1" applyFill="1" applyBorder="1" applyAlignment="1">
      <alignment horizontal="left" vertical="center" wrapText="1"/>
    </xf>
    <xf numFmtId="0" fontId="4" fillId="4" borderId="14" xfId="1" applyFont="1" applyFill="1" applyBorder="1" applyAlignment="1">
      <alignment horizontal="left" vertical="center" wrapText="1"/>
    </xf>
    <xf numFmtId="4" fontId="2" fillId="2" borderId="3" xfId="1" applyNumberFormat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/>
    </xf>
  </cellXfs>
  <cellStyles count="2">
    <cellStyle name="Normal 2 2" xfId="1"/>
    <cellStyle name="Normalno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5"/>
  <sheetViews>
    <sheetView tabSelected="1" topLeftCell="A130" zoomScale="130" zoomScaleNormal="130" workbookViewId="0">
      <selection activeCell="F125" sqref="F125"/>
    </sheetView>
  </sheetViews>
  <sheetFormatPr defaultColWidth="9.109375" defaultRowHeight="10.199999999999999" x14ac:dyDescent="0.2"/>
  <cols>
    <col min="1" max="1" width="30.5546875" style="1" customWidth="1"/>
    <col min="2" max="2" width="16.109375" style="2" customWidth="1"/>
    <col min="3" max="3" width="17.6640625" style="20" customWidth="1"/>
    <col min="4" max="4" width="10.5546875" style="45" customWidth="1"/>
    <col min="5" max="5" width="10.33203125" style="2" customWidth="1"/>
    <col min="6" max="6" width="41.5546875" style="3" customWidth="1"/>
    <col min="7" max="7" width="17" style="3" bestFit="1" customWidth="1"/>
    <col min="8" max="16384" width="9.109375" style="3"/>
  </cols>
  <sheetData>
    <row r="2" spans="1:7" x14ac:dyDescent="0.2">
      <c r="A2" s="1" t="s">
        <v>0</v>
      </c>
      <c r="B2" s="57" t="s">
        <v>1</v>
      </c>
      <c r="C2" s="57"/>
      <c r="D2" s="3"/>
    </row>
    <row r="3" spans="1:7" x14ac:dyDescent="0.2">
      <c r="B3" s="57" t="s">
        <v>2</v>
      </c>
      <c r="C3" s="57"/>
      <c r="D3" s="3"/>
    </row>
    <row r="4" spans="1:7" x14ac:dyDescent="0.2">
      <c r="C4" s="4"/>
      <c r="D4" s="3"/>
    </row>
    <row r="5" spans="1:7" x14ac:dyDescent="0.2">
      <c r="A5" s="1" t="s">
        <v>3</v>
      </c>
      <c r="B5" s="48" t="s">
        <v>4</v>
      </c>
      <c r="C5" s="6">
        <v>2025</v>
      </c>
      <c r="D5" s="3" t="s">
        <v>5</v>
      </c>
    </row>
    <row r="6" spans="1:7" x14ac:dyDescent="0.2">
      <c r="B6" s="5"/>
      <c r="C6" s="6"/>
      <c r="D6" s="3"/>
    </row>
    <row r="7" spans="1:7" ht="39.75" customHeight="1" x14ac:dyDescent="0.2">
      <c r="A7" s="49" t="s">
        <v>6</v>
      </c>
      <c r="B7" s="50" t="s">
        <v>7</v>
      </c>
      <c r="C7" s="51" t="s">
        <v>8</v>
      </c>
      <c r="D7" s="52" t="s">
        <v>9</v>
      </c>
      <c r="E7" s="53" t="s">
        <v>10</v>
      </c>
      <c r="F7" s="54" t="s">
        <v>11</v>
      </c>
    </row>
    <row r="8" spans="1:7" x14ac:dyDescent="0.2">
      <c r="A8" s="7" t="s">
        <v>12</v>
      </c>
      <c r="B8" s="46">
        <v>29524210204</v>
      </c>
      <c r="C8" s="9" t="s">
        <v>144</v>
      </c>
      <c r="D8" s="10">
        <v>55.85</v>
      </c>
      <c r="E8" s="11">
        <v>3231</v>
      </c>
      <c r="F8" s="12" t="s">
        <v>13</v>
      </c>
    </row>
    <row r="9" spans="1:7" ht="20.399999999999999" x14ac:dyDescent="0.2">
      <c r="A9" s="13" t="s">
        <v>14</v>
      </c>
      <c r="B9" s="46">
        <v>58843087891</v>
      </c>
      <c r="C9" s="9" t="s">
        <v>144</v>
      </c>
      <c r="D9" s="10">
        <v>292.5</v>
      </c>
      <c r="E9" s="11">
        <v>3239</v>
      </c>
      <c r="F9" s="12" t="s">
        <v>15</v>
      </c>
    </row>
    <row r="10" spans="1:7" x14ac:dyDescent="0.2">
      <c r="A10" s="7" t="s">
        <v>16</v>
      </c>
      <c r="B10" s="46">
        <v>71499705255</v>
      </c>
      <c r="C10" s="9" t="s">
        <v>144</v>
      </c>
      <c r="D10" s="10">
        <v>1408</v>
      </c>
      <c r="E10" s="11">
        <v>3211</v>
      </c>
      <c r="F10" s="12" t="s">
        <v>17</v>
      </c>
    </row>
    <row r="11" spans="1:7" x14ac:dyDescent="0.2">
      <c r="A11" s="7" t="s">
        <v>16</v>
      </c>
      <c r="B11" s="46">
        <v>71499705255</v>
      </c>
      <c r="C11" s="9" t="s">
        <v>144</v>
      </c>
      <c r="D11" s="10">
        <v>1106</v>
      </c>
      <c r="E11" s="11">
        <v>3211</v>
      </c>
      <c r="F11" s="12" t="s">
        <v>17</v>
      </c>
    </row>
    <row r="12" spans="1:7" x14ac:dyDescent="0.2">
      <c r="A12" s="14" t="s">
        <v>16</v>
      </c>
      <c r="B12" s="46">
        <v>71499705255</v>
      </c>
      <c r="C12" s="9" t="s">
        <v>144</v>
      </c>
      <c r="D12" s="10">
        <v>1580</v>
      </c>
      <c r="E12" s="11">
        <v>3211</v>
      </c>
      <c r="F12" s="12" t="s">
        <v>17</v>
      </c>
    </row>
    <row r="13" spans="1:7" x14ac:dyDescent="0.2">
      <c r="A13" s="7" t="s">
        <v>16</v>
      </c>
      <c r="B13" s="46">
        <v>71499705255</v>
      </c>
      <c r="C13" s="9" t="s">
        <v>144</v>
      </c>
      <c r="D13" s="10">
        <v>435</v>
      </c>
      <c r="E13" s="15">
        <v>3211</v>
      </c>
      <c r="F13" s="12" t="s">
        <v>17</v>
      </c>
    </row>
    <row r="14" spans="1:7" x14ac:dyDescent="0.2">
      <c r="A14" s="7" t="s">
        <v>16</v>
      </c>
      <c r="B14" s="46">
        <v>71499705255</v>
      </c>
      <c r="C14" s="9" t="s">
        <v>144</v>
      </c>
      <c r="D14" s="10">
        <v>468</v>
      </c>
      <c r="E14" s="11">
        <v>3211</v>
      </c>
      <c r="F14" s="12" t="s">
        <v>18</v>
      </c>
    </row>
    <row r="15" spans="1:7" s="20" customFormat="1" x14ac:dyDescent="0.2">
      <c r="A15" s="16" t="s">
        <v>19</v>
      </c>
      <c r="B15" s="47"/>
      <c r="C15" s="17"/>
      <c r="D15" s="18">
        <f>SUM(D10:D14)</f>
        <v>4997</v>
      </c>
      <c r="E15" s="55"/>
      <c r="F15" s="56"/>
      <c r="G15" s="19"/>
    </row>
    <row r="16" spans="1:7" x14ac:dyDescent="0.2">
      <c r="A16" s="7" t="s">
        <v>20</v>
      </c>
      <c r="B16" s="46">
        <v>1260195608</v>
      </c>
      <c r="C16" s="9" t="s">
        <v>145</v>
      </c>
      <c r="D16" s="10">
        <v>648.73</v>
      </c>
      <c r="E16" s="15">
        <v>3235</v>
      </c>
      <c r="F16" s="12" t="s">
        <v>21</v>
      </c>
    </row>
    <row r="17" spans="1:7" x14ac:dyDescent="0.2">
      <c r="A17" s="7" t="s">
        <v>22</v>
      </c>
      <c r="B17" s="46">
        <v>57845277445</v>
      </c>
      <c r="C17" s="9" t="s">
        <v>144</v>
      </c>
      <c r="D17" s="10">
        <v>454</v>
      </c>
      <c r="E17" s="11">
        <v>1291</v>
      </c>
      <c r="F17" s="12" t="s">
        <v>23</v>
      </c>
    </row>
    <row r="18" spans="1:7" x14ac:dyDescent="0.2">
      <c r="A18" s="7" t="s">
        <v>24</v>
      </c>
      <c r="B18" s="46" t="s">
        <v>25</v>
      </c>
      <c r="C18" s="9" t="s">
        <v>25</v>
      </c>
      <c r="D18" s="10">
        <v>74.319999999999993</v>
      </c>
      <c r="E18" s="11">
        <v>2395</v>
      </c>
      <c r="F18" s="12" t="s">
        <v>26</v>
      </c>
    </row>
    <row r="19" spans="1:7" x14ac:dyDescent="0.2">
      <c r="A19" s="7" t="s">
        <v>27</v>
      </c>
      <c r="B19" s="46" t="s">
        <v>25</v>
      </c>
      <c r="C19" s="9" t="s">
        <v>25</v>
      </c>
      <c r="D19" s="10">
        <v>115.98</v>
      </c>
      <c r="E19" s="11">
        <v>3831</v>
      </c>
      <c r="F19" s="12" t="s">
        <v>28</v>
      </c>
    </row>
    <row r="20" spans="1:7" x14ac:dyDescent="0.2">
      <c r="A20" s="7" t="s">
        <v>29</v>
      </c>
      <c r="B20" s="46">
        <v>5779404606</v>
      </c>
      <c r="C20" s="9" t="s">
        <v>144</v>
      </c>
      <c r="D20" s="10">
        <v>62.5</v>
      </c>
      <c r="E20" s="11">
        <v>3232</v>
      </c>
      <c r="F20" s="12" t="s">
        <v>30</v>
      </c>
    </row>
    <row r="21" spans="1:7" x14ac:dyDescent="0.2">
      <c r="A21" s="7" t="s">
        <v>31</v>
      </c>
      <c r="B21" s="46">
        <v>62148935586</v>
      </c>
      <c r="C21" s="9" t="s">
        <v>144</v>
      </c>
      <c r="D21" s="10">
        <v>120</v>
      </c>
      <c r="E21" s="11">
        <v>3239</v>
      </c>
      <c r="F21" s="12" t="s">
        <v>32</v>
      </c>
    </row>
    <row r="22" spans="1:7" x14ac:dyDescent="0.2">
      <c r="A22" s="7" t="s">
        <v>31</v>
      </c>
      <c r="B22" s="46">
        <v>62148935586</v>
      </c>
      <c r="C22" s="9" t="s">
        <v>144</v>
      </c>
      <c r="D22" s="10">
        <v>240</v>
      </c>
      <c r="E22" s="11">
        <v>3239</v>
      </c>
      <c r="F22" s="12" t="s">
        <v>32</v>
      </c>
    </row>
    <row r="23" spans="1:7" s="20" customFormat="1" ht="12.75" customHeight="1" x14ac:dyDescent="0.2">
      <c r="A23" s="16" t="s">
        <v>19</v>
      </c>
      <c r="B23" s="47"/>
      <c r="C23" s="17"/>
      <c r="D23" s="18">
        <f>SUM(D21:D22)</f>
        <v>360</v>
      </c>
      <c r="E23" s="55"/>
      <c r="F23" s="56"/>
      <c r="G23" s="19"/>
    </row>
    <row r="24" spans="1:7" x14ac:dyDescent="0.2">
      <c r="A24" s="7" t="s">
        <v>33</v>
      </c>
      <c r="B24" s="46">
        <v>91678676896</v>
      </c>
      <c r="C24" s="9" t="s">
        <v>144</v>
      </c>
      <c r="D24" s="10">
        <v>102.4</v>
      </c>
      <c r="E24" s="11">
        <v>3235</v>
      </c>
      <c r="F24" s="12" t="s">
        <v>34</v>
      </c>
    </row>
    <row r="25" spans="1:7" x14ac:dyDescent="0.2">
      <c r="A25" s="7" t="s">
        <v>35</v>
      </c>
      <c r="B25" s="46">
        <v>31619854543</v>
      </c>
      <c r="C25" s="9" t="s">
        <v>146</v>
      </c>
      <c r="D25" s="10">
        <v>220</v>
      </c>
      <c r="E25" s="11">
        <v>3213</v>
      </c>
      <c r="F25" s="12" t="s">
        <v>36</v>
      </c>
    </row>
    <row r="26" spans="1:7" x14ac:dyDescent="0.2">
      <c r="A26" s="7" t="s">
        <v>37</v>
      </c>
      <c r="B26" s="46">
        <v>2371889218</v>
      </c>
      <c r="C26" s="9" t="s">
        <v>146</v>
      </c>
      <c r="D26" s="10">
        <v>75.86</v>
      </c>
      <c r="E26" s="11">
        <v>3234</v>
      </c>
      <c r="F26" s="12" t="s">
        <v>38</v>
      </c>
    </row>
    <row r="27" spans="1:7" ht="20.399999999999999" x14ac:dyDescent="0.2">
      <c r="A27" s="13" t="s">
        <v>39</v>
      </c>
      <c r="B27" s="46">
        <v>0</v>
      </c>
      <c r="C27" s="9" t="s">
        <v>144</v>
      </c>
      <c r="D27" s="10">
        <v>2787.48</v>
      </c>
      <c r="E27" s="11">
        <v>2392</v>
      </c>
      <c r="F27" s="12" t="s">
        <v>40</v>
      </c>
    </row>
    <row r="28" spans="1:7" x14ac:dyDescent="0.2">
      <c r="A28" s="7" t="s">
        <v>41</v>
      </c>
      <c r="B28" s="46">
        <v>26093119930</v>
      </c>
      <c r="C28" s="9" t="s">
        <v>147</v>
      </c>
      <c r="D28" s="10">
        <v>1008.2</v>
      </c>
      <c r="E28" s="11">
        <v>3721</v>
      </c>
      <c r="F28" s="12" t="s">
        <v>42</v>
      </c>
    </row>
    <row r="29" spans="1:7" x14ac:dyDescent="0.2">
      <c r="A29" s="7" t="s">
        <v>43</v>
      </c>
      <c r="B29" s="46">
        <v>44716804217</v>
      </c>
      <c r="C29" s="9" t="s">
        <v>144</v>
      </c>
      <c r="D29" s="10">
        <v>12.44</v>
      </c>
      <c r="E29" s="11">
        <v>3232</v>
      </c>
      <c r="F29" s="12" t="s">
        <v>44</v>
      </c>
    </row>
    <row r="30" spans="1:7" x14ac:dyDescent="0.2">
      <c r="A30" s="7" t="s">
        <v>45</v>
      </c>
      <c r="B30" s="46">
        <v>11578972258</v>
      </c>
      <c r="C30" s="9" t="s">
        <v>144</v>
      </c>
      <c r="D30" s="10">
        <v>1505.46</v>
      </c>
      <c r="E30" s="11">
        <v>3211</v>
      </c>
      <c r="F30" s="12" t="s">
        <v>17</v>
      </c>
    </row>
    <row r="31" spans="1:7" x14ac:dyDescent="0.2">
      <c r="A31" s="7" t="s">
        <v>46</v>
      </c>
      <c r="B31" s="46">
        <v>11578972258</v>
      </c>
      <c r="C31" s="9" t="s">
        <v>144</v>
      </c>
      <c r="D31" s="10">
        <v>204.98</v>
      </c>
      <c r="E31" s="11">
        <v>3211</v>
      </c>
      <c r="F31" s="12" t="s">
        <v>17</v>
      </c>
    </row>
    <row r="32" spans="1:7" x14ac:dyDescent="0.2">
      <c r="A32" s="7" t="s">
        <v>45</v>
      </c>
      <c r="B32" s="46">
        <v>11578972258</v>
      </c>
      <c r="C32" s="9" t="s">
        <v>144</v>
      </c>
      <c r="D32" s="10">
        <v>2519.62</v>
      </c>
      <c r="E32" s="11">
        <v>3211</v>
      </c>
      <c r="F32" s="12" t="s">
        <v>17</v>
      </c>
    </row>
    <row r="33" spans="1:7" s="20" customFormat="1" x14ac:dyDescent="0.2">
      <c r="A33" s="16" t="s">
        <v>19</v>
      </c>
      <c r="B33" s="47"/>
      <c r="C33" s="17"/>
      <c r="D33" s="18">
        <f>SUM(D30:D32)</f>
        <v>4230.0599999999995</v>
      </c>
      <c r="E33" s="55"/>
      <c r="F33" s="58"/>
      <c r="G33" s="19"/>
    </row>
    <row r="34" spans="1:7" x14ac:dyDescent="0.2">
      <c r="A34" s="7" t="s">
        <v>47</v>
      </c>
      <c r="B34" s="46">
        <v>85821130368</v>
      </c>
      <c r="C34" s="9" t="s">
        <v>144</v>
      </c>
      <c r="D34" s="10">
        <v>64.7</v>
      </c>
      <c r="E34" s="11">
        <v>3431</v>
      </c>
      <c r="F34" s="12" t="s">
        <v>48</v>
      </c>
    </row>
    <row r="35" spans="1:7" x14ac:dyDescent="0.2">
      <c r="A35" s="7" t="s">
        <v>47</v>
      </c>
      <c r="B35" s="46">
        <v>85821130368</v>
      </c>
      <c r="C35" s="9" t="s">
        <v>144</v>
      </c>
      <c r="D35" s="10">
        <v>28.21</v>
      </c>
      <c r="E35" s="11">
        <v>3431</v>
      </c>
      <c r="F35" s="12" t="s">
        <v>48</v>
      </c>
    </row>
    <row r="36" spans="1:7" x14ac:dyDescent="0.2">
      <c r="A36" s="7" t="s">
        <v>47</v>
      </c>
      <c r="B36" s="46">
        <v>85821130368</v>
      </c>
      <c r="C36" s="9" t="s">
        <v>144</v>
      </c>
      <c r="D36" s="10">
        <v>4.41</v>
      </c>
      <c r="E36" s="11">
        <v>3431</v>
      </c>
      <c r="F36" s="12" t="s">
        <v>48</v>
      </c>
    </row>
    <row r="37" spans="1:7" s="20" customFormat="1" x14ac:dyDescent="0.2">
      <c r="A37" s="16" t="s">
        <v>19</v>
      </c>
      <c r="B37" s="47"/>
      <c r="C37" s="17"/>
      <c r="D37" s="18">
        <f>SUM(D34:D36)</f>
        <v>97.32</v>
      </c>
      <c r="E37" s="55"/>
      <c r="F37" s="56"/>
      <c r="G37" s="19"/>
    </row>
    <row r="38" spans="1:7" ht="20.399999999999999" x14ac:dyDescent="0.2">
      <c r="A38" s="13" t="s">
        <v>49</v>
      </c>
      <c r="B38" s="46" t="s">
        <v>25</v>
      </c>
      <c r="C38" s="9" t="s">
        <v>25</v>
      </c>
      <c r="D38" s="10">
        <v>70</v>
      </c>
      <c r="E38" s="11">
        <v>3299</v>
      </c>
      <c r="F38" s="12" t="s">
        <v>50</v>
      </c>
    </row>
    <row r="39" spans="1:7" x14ac:dyDescent="0.2">
      <c r="A39" s="7" t="s">
        <v>51</v>
      </c>
      <c r="B39" s="46">
        <v>74364571096</v>
      </c>
      <c r="C39" s="9" t="s">
        <v>144</v>
      </c>
      <c r="D39" s="10">
        <v>4.18</v>
      </c>
      <c r="E39" s="11">
        <v>3223</v>
      </c>
      <c r="F39" s="12" t="s">
        <v>52</v>
      </c>
    </row>
    <row r="40" spans="1:7" ht="20.399999999999999" x14ac:dyDescent="0.2">
      <c r="A40" s="13" t="s">
        <v>53</v>
      </c>
      <c r="B40" s="46">
        <v>13269011531</v>
      </c>
      <c r="C40" s="9" t="s">
        <v>146</v>
      </c>
      <c r="D40" s="10">
        <v>193.14</v>
      </c>
      <c r="E40" s="11">
        <v>3234</v>
      </c>
      <c r="F40" s="12" t="s">
        <v>54</v>
      </c>
    </row>
    <row r="41" spans="1:7" ht="20.399999999999999" x14ac:dyDescent="0.2">
      <c r="A41" s="7" t="s">
        <v>55</v>
      </c>
      <c r="B41" s="46">
        <v>61817894937</v>
      </c>
      <c r="C41" s="9" t="s">
        <v>144</v>
      </c>
      <c r="D41" s="10">
        <v>52.74</v>
      </c>
      <c r="E41" s="11">
        <v>3234</v>
      </c>
      <c r="F41" s="12" t="s">
        <v>54</v>
      </c>
    </row>
    <row r="42" spans="1:7" x14ac:dyDescent="0.2">
      <c r="A42" s="7" t="s">
        <v>56</v>
      </c>
      <c r="B42" s="46">
        <v>63073332379</v>
      </c>
      <c r="C42" s="9" t="s">
        <v>144</v>
      </c>
      <c r="D42" s="10">
        <v>1290.94</v>
      </c>
      <c r="E42" s="11">
        <v>3223</v>
      </c>
      <c r="F42" s="12" t="s">
        <v>57</v>
      </c>
    </row>
    <row r="43" spans="1:7" x14ac:dyDescent="0.2">
      <c r="A43" s="7" t="s">
        <v>58</v>
      </c>
      <c r="B43" s="46">
        <v>30682971901</v>
      </c>
      <c r="C43" s="9" t="s">
        <v>144</v>
      </c>
      <c r="D43" s="10">
        <v>187.5</v>
      </c>
      <c r="E43" s="11">
        <v>3238</v>
      </c>
      <c r="F43" s="12" t="s">
        <v>59</v>
      </c>
    </row>
    <row r="44" spans="1:7" x14ac:dyDescent="0.2">
      <c r="A44" s="7" t="s">
        <v>60</v>
      </c>
      <c r="B44" s="46">
        <v>68419124305</v>
      </c>
      <c r="C44" s="9" t="s">
        <v>144</v>
      </c>
      <c r="D44" s="10">
        <v>10.62</v>
      </c>
      <c r="E44" s="11">
        <v>3233</v>
      </c>
      <c r="F44" s="12" t="s">
        <v>61</v>
      </c>
    </row>
    <row r="45" spans="1:7" ht="24.75" customHeight="1" x14ac:dyDescent="0.2">
      <c r="A45" s="7" t="s">
        <v>62</v>
      </c>
      <c r="B45" s="46">
        <v>30711557691</v>
      </c>
      <c r="C45" s="9" t="s">
        <v>148</v>
      </c>
      <c r="D45" s="10">
        <v>479.05</v>
      </c>
      <c r="E45" s="11">
        <v>3237</v>
      </c>
      <c r="F45" s="12" t="s">
        <v>63</v>
      </c>
    </row>
    <row r="46" spans="1:7" x14ac:dyDescent="0.2">
      <c r="A46" s="7" t="s">
        <v>64</v>
      </c>
      <c r="B46" s="46">
        <v>18458216879</v>
      </c>
      <c r="C46" s="9" t="s">
        <v>144</v>
      </c>
      <c r="D46" s="10">
        <v>43.84</v>
      </c>
      <c r="E46" s="11">
        <v>3221</v>
      </c>
      <c r="F46" s="12" t="s">
        <v>65</v>
      </c>
    </row>
    <row r="47" spans="1:7" x14ac:dyDescent="0.2">
      <c r="A47" s="7" t="s">
        <v>66</v>
      </c>
      <c r="B47" s="46">
        <v>97171131291</v>
      </c>
      <c r="C47" s="9" t="s">
        <v>149</v>
      </c>
      <c r="D47" s="10">
        <v>8.49</v>
      </c>
      <c r="E47" s="11">
        <v>3224</v>
      </c>
      <c r="F47" s="12" t="s">
        <v>67</v>
      </c>
    </row>
    <row r="48" spans="1:7" x14ac:dyDescent="0.2">
      <c r="A48" s="7" t="s">
        <v>68</v>
      </c>
      <c r="B48" s="46">
        <v>25040735127</v>
      </c>
      <c r="C48" s="9" t="s">
        <v>144</v>
      </c>
      <c r="D48" s="10">
        <v>437.5</v>
      </c>
      <c r="E48" s="11">
        <v>3232</v>
      </c>
      <c r="F48" s="12" t="s">
        <v>44</v>
      </c>
    </row>
    <row r="49" spans="1:7" x14ac:dyDescent="0.2">
      <c r="A49" s="7" t="s">
        <v>69</v>
      </c>
      <c r="B49" s="46">
        <v>59143170280</v>
      </c>
      <c r="C49" s="9" t="s">
        <v>150</v>
      </c>
      <c r="D49" s="10">
        <v>825</v>
      </c>
      <c r="E49" s="11">
        <v>3238</v>
      </c>
      <c r="F49" s="12" t="s">
        <v>59</v>
      </c>
    </row>
    <row r="50" spans="1:7" x14ac:dyDescent="0.2">
      <c r="A50" s="7" t="s">
        <v>70</v>
      </c>
      <c r="B50" s="46">
        <v>21301493079</v>
      </c>
      <c r="C50" s="9" t="s">
        <v>151</v>
      </c>
      <c r="D50" s="10">
        <v>20.58</v>
      </c>
      <c r="E50" s="11">
        <v>3221</v>
      </c>
      <c r="F50" s="12" t="s">
        <v>71</v>
      </c>
    </row>
    <row r="51" spans="1:7" x14ac:dyDescent="0.2">
      <c r="A51" s="7" t="s">
        <v>72</v>
      </c>
      <c r="B51" s="46" t="s">
        <v>165</v>
      </c>
      <c r="C51" s="9" t="s">
        <v>152</v>
      </c>
      <c r="D51" s="10">
        <v>497.15</v>
      </c>
      <c r="E51" s="11">
        <v>3224</v>
      </c>
      <c r="F51" s="12" t="s">
        <v>73</v>
      </c>
    </row>
    <row r="52" spans="1:7" x14ac:dyDescent="0.2">
      <c r="A52" s="7" t="s">
        <v>74</v>
      </c>
      <c r="B52" s="46">
        <v>1448994969</v>
      </c>
      <c r="C52" s="9" t="s">
        <v>144</v>
      </c>
      <c r="D52" s="10">
        <v>61.39</v>
      </c>
      <c r="E52" s="11">
        <v>3232</v>
      </c>
      <c r="F52" s="12" t="s">
        <v>75</v>
      </c>
    </row>
    <row r="53" spans="1:7" x14ac:dyDescent="0.2">
      <c r="A53" s="7" t="s">
        <v>76</v>
      </c>
      <c r="B53" s="46" t="s">
        <v>166</v>
      </c>
      <c r="C53" s="9" t="s">
        <v>153</v>
      </c>
      <c r="D53" s="10">
        <v>2054.7399999999998</v>
      </c>
      <c r="E53" s="11">
        <v>3213</v>
      </c>
      <c r="F53" s="12" t="s">
        <v>77</v>
      </c>
    </row>
    <row r="54" spans="1:7" x14ac:dyDescent="0.2">
      <c r="A54" s="7" t="s">
        <v>76</v>
      </c>
      <c r="B54" s="46" t="s">
        <v>166</v>
      </c>
      <c r="C54" s="9" t="s">
        <v>153</v>
      </c>
      <c r="D54" s="10">
        <v>1707.19</v>
      </c>
      <c r="E54" s="11">
        <v>3213</v>
      </c>
      <c r="F54" s="12" t="s">
        <v>77</v>
      </c>
    </row>
    <row r="55" spans="1:7" s="20" customFormat="1" ht="12.75" customHeight="1" x14ac:dyDescent="0.2">
      <c r="A55" s="16" t="s">
        <v>19</v>
      </c>
      <c r="B55" s="47"/>
      <c r="C55" s="17"/>
      <c r="D55" s="18">
        <f>SUM(D53:D54)</f>
        <v>3761.93</v>
      </c>
      <c r="E55" s="63"/>
      <c r="F55" s="64"/>
      <c r="G55" s="19"/>
    </row>
    <row r="56" spans="1:7" x14ac:dyDescent="0.2">
      <c r="A56" s="7" t="s">
        <v>78</v>
      </c>
      <c r="B56" s="46">
        <v>36228944903</v>
      </c>
      <c r="C56" s="9" t="s">
        <v>144</v>
      </c>
      <c r="D56" s="10">
        <v>233.13</v>
      </c>
      <c r="E56" s="11">
        <v>3221</v>
      </c>
      <c r="F56" s="12" t="s">
        <v>79</v>
      </c>
    </row>
    <row r="57" spans="1:7" ht="20.399999999999999" x14ac:dyDescent="0.2">
      <c r="A57" s="13" t="s">
        <v>80</v>
      </c>
      <c r="B57" s="46">
        <v>29035933600</v>
      </c>
      <c r="C57" s="9" t="s">
        <v>154</v>
      </c>
      <c r="D57" s="10">
        <v>1.4</v>
      </c>
      <c r="E57" s="11">
        <v>3223</v>
      </c>
      <c r="F57" s="12" t="s">
        <v>52</v>
      </c>
    </row>
    <row r="58" spans="1:7" x14ac:dyDescent="0.2">
      <c r="A58" s="7" t="s">
        <v>81</v>
      </c>
      <c r="B58" s="46">
        <v>32179081874</v>
      </c>
      <c r="C58" s="9" t="s">
        <v>155</v>
      </c>
      <c r="D58" s="10">
        <v>86.13</v>
      </c>
      <c r="E58" s="11">
        <v>3221</v>
      </c>
      <c r="F58" s="12" t="s">
        <v>65</v>
      </c>
    </row>
    <row r="59" spans="1:7" x14ac:dyDescent="0.2">
      <c r="A59" s="7" t="s">
        <v>81</v>
      </c>
      <c r="B59" s="46">
        <v>32179081874</v>
      </c>
      <c r="C59" s="9" t="s">
        <v>155</v>
      </c>
      <c r="D59" s="10">
        <v>12.39</v>
      </c>
      <c r="E59" s="11">
        <v>3235</v>
      </c>
      <c r="F59" s="12" t="s">
        <v>82</v>
      </c>
    </row>
    <row r="60" spans="1:7" s="20" customFormat="1" ht="12.75" customHeight="1" x14ac:dyDescent="0.2">
      <c r="A60" s="16" t="s">
        <v>19</v>
      </c>
      <c r="B60" s="47"/>
      <c r="C60" s="17"/>
      <c r="D60" s="18">
        <f>SUM(D58:D59)</f>
        <v>98.52</v>
      </c>
      <c r="E60" s="55"/>
      <c r="F60" s="56"/>
      <c r="G60" s="19"/>
    </row>
    <row r="61" spans="1:7" x14ac:dyDescent="0.2">
      <c r="A61" s="7" t="s">
        <v>83</v>
      </c>
      <c r="B61" s="46" t="s">
        <v>25</v>
      </c>
      <c r="C61" s="9" t="s">
        <v>25</v>
      </c>
      <c r="D61" s="10">
        <v>50</v>
      </c>
      <c r="E61" s="11">
        <v>2395</v>
      </c>
      <c r="F61" s="12" t="s">
        <v>26</v>
      </c>
    </row>
    <row r="62" spans="1:7" x14ac:dyDescent="0.2">
      <c r="A62" s="7" t="s">
        <v>84</v>
      </c>
      <c r="B62" s="46">
        <v>64546066176</v>
      </c>
      <c r="C62" s="9" t="s">
        <v>144</v>
      </c>
      <c r="D62" s="10">
        <v>540</v>
      </c>
      <c r="E62" s="11">
        <v>3233</v>
      </c>
      <c r="F62" s="12" t="s">
        <v>85</v>
      </c>
    </row>
    <row r="63" spans="1:7" x14ac:dyDescent="0.2">
      <c r="A63" s="7" t="s">
        <v>86</v>
      </c>
      <c r="B63" s="46">
        <v>0</v>
      </c>
      <c r="C63" s="9" t="s">
        <v>156</v>
      </c>
      <c r="D63" s="10">
        <v>823.58</v>
      </c>
      <c r="E63" s="11">
        <v>3211</v>
      </c>
      <c r="F63" s="12" t="s">
        <v>18</v>
      </c>
    </row>
    <row r="64" spans="1:7" x14ac:dyDescent="0.2">
      <c r="A64" s="7" t="s">
        <v>87</v>
      </c>
      <c r="B64" s="46">
        <v>82823351319</v>
      </c>
      <c r="C64" s="9" t="s">
        <v>157</v>
      </c>
      <c r="D64" s="10">
        <v>1375</v>
      </c>
      <c r="E64" s="11">
        <v>3232</v>
      </c>
      <c r="F64" s="12" t="s">
        <v>44</v>
      </c>
    </row>
    <row r="65" spans="1:7" x14ac:dyDescent="0.2">
      <c r="A65" s="13" t="s">
        <v>88</v>
      </c>
      <c r="B65" s="46">
        <v>73118313420</v>
      </c>
      <c r="C65" s="9" t="s">
        <v>158</v>
      </c>
      <c r="D65" s="10">
        <v>1244.28</v>
      </c>
      <c r="E65" s="11">
        <v>3237</v>
      </c>
      <c r="F65" s="12" t="s">
        <v>89</v>
      </c>
    </row>
    <row r="66" spans="1:7" x14ac:dyDescent="0.2">
      <c r="A66" s="7" t="s">
        <v>90</v>
      </c>
      <c r="B66" s="46">
        <v>75444587892</v>
      </c>
      <c r="C66" s="9" t="s">
        <v>144</v>
      </c>
      <c r="D66" s="10">
        <v>418.2</v>
      </c>
      <c r="E66" s="11">
        <v>3221</v>
      </c>
      <c r="F66" s="12" t="s">
        <v>65</v>
      </c>
    </row>
    <row r="67" spans="1:7" x14ac:dyDescent="0.2">
      <c r="A67" s="7" t="s">
        <v>91</v>
      </c>
      <c r="B67" s="46">
        <v>16354758266</v>
      </c>
      <c r="C67" s="9" t="s">
        <v>144</v>
      </c>
      <c r="D67" s="10">
        <v>77.88</v>
      </c>
      <c r="E67" s="11">
        <v>3224</v>
      </c>
      <c r="F67" s="12" t="s">
        <v>73</v>
      </c>
    </row>
    <row r="68" spans="1:7" x14ac:dyDescent="0.2">
      <c r="A68" s="7" t="s">
        <v>92</v>
      </c>
      <c r="B68" s="46">
        <v>73660371074</v>
      </c>
      <c r="C68" s="9" t="s">
        <v>151</v>
      </c>
      <c r="D68" s="10">
        <v>9.9499999999999993</v>
      </c>
      <c r="E68" s="11">
        <v>3224</v>
      </c>
      <c r="F68" s="12" t="s">
        <v>67</v>
      </c>
    </row>
    <row r="69" spans="1:7" x14ac:dyDescent="0.2">
      <c r="A69" s="7" t="s">
        <v>92</v>
      </c>
      <c r="B69" s="46">
        <v>73660371074</v>
      </c>
      <c r="C69" s="9" t="s">
        <v>151</v>
      </c>
      <c r="D69" s="10">
        <v>62.24</v>
      </c>
      <c r="E69" s="11">
        <v>3224</v>
      </c>
      <c r="F69" s="12" t="s">
        <v>67</v>
      </c>
    </row>
    <row r="70" spans="1:7" x14ac:dyDescent="0.2">
      <c r="A70" s="7" t="s">
        <v>92</v>
      </c>
      <c r="B70" s="46">
        <v>73660371074</v>
      </c>
      <c r="C70" s="9" t="s">
        <v>151</v>
      </c>
      <c r="D70" s="10">
        <v>4.95</v>
      </c>
      <c r="E70" s="11">
        <v>3224</v>
      </c>
      <c r="F70" s="12" t="s">
        <v>67</v>
      </c>
    </row>
    <row r="71" spans="1:7" x14ac:dyDescent="0.2">
      <c r="A71" s="7" t="s">
        <v>92</v>
      </c>
      <c r="B71" s="46">
        <v>73660371074</v>
      </c>
      <c r="C71" s="9" t="s">
        <v>151</v>
      </c>
      <c r="D71" s="10">
        <v>20.28</v>
      </c>
      <c r="E71" s="11">
        <v>3224</v>
      </c>
      <c r="F71" s="12" t="s">
        <v>67</v>
      </c>
    </row>
    <row r="72" spans="1:7" x14ac:dyDescent="0.2">
      <c r="A72" s="7" t="s">
        <v>92</v>
      </c>
      <c r="B72" s="46">
        <v>73660371074</v>
      </c>
      <c r="C72" s="9" t="s">
        <v>151</v>
      </c>
      <c r="D72" s="10">
        <v>11.49</v>
      </c>
      <c r="E72" s="11">
        <v>3224</v>
      </c>
      <c r="F72" s="12" t="s">
        <v>67</v>
      </c>
    </row>
    <row r="73" spans="1:7" s="20" customFormat="1" ht="12.75" customHeight="1" x14ac:dyDescent="0.2">
      <c r="A73" s="16" t="s">
        <v>19</v>
      </c>
      <c r="B73" s="47"/>
      <c r="C73" s="17"/>
      <c r="D73" s="18">
        <f>SUM(D68:D72)</f>
        <v>108.91</v>
      </c>
      <c r="E73" s="55"/>
      <c r="F73" s="56"/>
      <c r="G73" s="19"/>
    </row>
    <row r="74" spans="1:7" x14ac:dyDescent="0.2">
      <c r="A74" s="13" t="s">
        <v>93</v>
      </c>
      <c r="B74" s="46">
        <v>15051150334</v>
      </c>
      <c r="C74" s="9" t="s">
        <v>144</v>
      </c>
      <c r="D74" s="10">
        <v>50</v>
      </c>
      <c r="E74" s="11">
        <v>3213</v>
      </c>
      <c r="F74" s="12" t="s">
        <v>94</v>
      </c>
    </row>
    <row r="75" spans="1:7" x14ac:dyDescent="0.2">
      <c r="A75" s="7" t="s">
        <v>95</v>
      </c>
      <c r="B75" s="46">
        <v>83028109264</v>
      </c>
      <c r="C75" s="9" t="s">
        <v>144</v>
      </c>
      <c r="D75" s="10">
        <v>350</v>
      </c>
      <c r="E75" s="11">
        <v>3232</v>
      </c>
      <c r="F75" s="12" t="s">
        <v>44</v>
      </c>
    </row>
    <row r="76" spans="1:7" x14ac:dyDescent="0.2">
      <c r="A76" s="7" t="s">
        <v>96</v>
      </c>
      <c r="B76" s="46">
        <v>42113416920</v>
      </c>
      <c r="C76" s="9" t="s">
        <v>144</v>
      </c>
      <c r="D76" s="10">
        <v>23.6</v>
      </c>
      <c r="E76" s="11">
        <v>4221</v>
      </c>
      <c r="F76" s="12" t="s">
        <v>97</v>
      </c>
    </row>
    <row r="77" spans="1:7" x14ac:dyDescent="0.2">
      <c r="A77" s="7" t="s">
        <v>98</v>
      </c>
      <c r="B77" s="46">
        <v>75715390821</v>
      </c>
      <c r="C77" s="9" t="s">
        <v>144</v>
      </c>
      <c r="D77" s="10">
        <v>68.75</v>
      </c>
      <c r="E77" s="11">
        <v>3232</v>
      </c>
      <c r="F77" s="12" t="s">
        <v>99</v>
      </c>
    </row>
    <row r="78" spans="1:7" x14ac:dyDescent="0.2">
      <c r="A78" s="7" t="s">
        <v>100</v>
      </c>
      <c r="B78" s="46">
        <v>88470929840</v>
      </c>
      <c r="C78" s="9" t="s">
        <v>159</v>
      </c>
      <c r="D78" s="10">
        <v>15.64</v>
      </c>
      <c r="E78" s="11">
        <v>3221</v>
      </c>
      <c r="F78" s="12" t="s">
        <v>79</v>
      </c>
    </row>
    <row r="79" spans="1:7" x14ac:dyDescent="0.2">
      <c r="A79" s="7" t="s">
        <v>101</v>
      </c>
      <c r="B79" s="46">
        <v>22597784145</v>
      </c>
      <c r="C79" s="9" t="s">
        <v>144</v>
      </c>
      <c r="D79" s="10">
        <v>424.36</v>
      </c>
      <c r="E79" s="11">
        <v>3293</v>
      </c>
      <c r="F79" s="12" t="s">
        <v>102</v>
      </c>
    </row>
    <row r="80" spans="1:7" ht="20.399999999999999" x14ac:dyDescent="0.2">
      <c r="A80" s="13" t="s">
        <v>103</v>
      </c>
      <c r="B80" s="46">
        <v>34016189309</v>
      </c>
      <c r="C80" s="9" t="s">
        <v>144</v>
      </c>
      <c r="D80" s="10">
        <v>375</v>
      </c>
      <c r="E80" s="11">
        <v>3238</v>
      </c>
      <c r="F80" s="12" t="s">
        <v>59</v>
      </c>
    </row>
    <row r="81" spans="1:7" x14ac:dyDescent="0.2">
      <c r="A81" s="7" t="s">
        <v>104</v>
      </c>
      <c r="B81" s="46" t="s">
        <v>167</v>
      </c>
      <c r="C81" s="9" t="s">
        <v>160</v>
      </c>
      <c r="D81" s="10">
        <v>487.6</v>
      </c>
      <c r="E81" s="11">
        <v>3213</v>
      </c>
      <c r="F81" s="12" t="s">
        <v>36</v>
      </c>
    </row>
    <row r="82" spans="1:7" x14ac:dyDescent="0.2">
      <c r="A82" s="7" t="s">
        <v>105</v>
      </c>
      <c r="B82" s="46">
        <v>43950963671</v>
      </c>
      <c r="C82" s="9" t="s">
        <v>144</v>
      </c>
      <c r="D82" s="10">
        <v>3322.5</v>
      </c>
      <c r="E82" s="11">
        <v>3235</v>
      </c>
      <c r="F82" s="12" t="s">
        <v>34</v>
      </c>
    </row>
    <row r="83" spans="1:7" ht="20.399999999999999" x14ac:dyDescent="0.2">
      <c r="A83" s="7" t="s">
        <v>106</v>
      </c>
      <c r="B83" s="46">
        <v>8044398886</v>
      </c>
      <c r="C83" s="9" t="s">
        <v>144</v>
      </c>
      <c r="D83" s="10">
        <v>2177.65</v>
      </c>
      <c r="E83" s="11">
        <v>3223.3234000000002</v>
      </c>
      <c r="F83" s="12" t="s">
        <v>107</v>
      </c>
    </row>
    <row r="84" spans="1:7" x14ac:dyDescent="0.2">
      <c r="A84" s="7" t="s">
        <v>108</v>
      </c>
      <c r="B84" s="46">
        <v>64720212310</v>
      </c>
      <c r="C84" s="9" t="s">
        <v>144</v>
      </c>
      <c r="D84" s="10">
        <v>64.72</v>
      </c>
      <c r="E84" s="11">
        <v>3224</v>
      </c>
      <c r="F84" s="12" t="s">
        <v>67</v>
      </c>
    </row>
    <row r="85" spans="1:7" x14ac:dyDescent="0.2">
      <c r="A85" s="7" t="s">
        <v>109</v>
      </c>
      <c r="B85" s="46">
        <v>47287383352</v>
      </c>
      <c r="C85" s="9" t="s">
        <v>161</v>
      </c>
      <c r="D85" s="10">
        <v>987.5</v>
      </c>
      <c r="E85" s="11">
        <v>3232</v>
      </c>
      <c r="F85" s="12" t="s">
        <v>44</v>
      </c>
    </row>
    <row r="86" spans="1:7" x14ac:dyDescent="0.2">
      <c r="A86" s="7" t="s">
        <v>110</v>
      </c>
      <c r="B86" s="46">
        <v>44475717702</v>
      </c>
      <c r="C86" s="9" t="s">
        <v>162</v>
      </c>
      <c r="D86" s="10">
        <v>312.5</v>
      </c>
      <c r="E86" s="15">
        <v>3239</v>
      </c>
      <c r="F86" s="12" t="s">
        <v>111</v>
      </c>
    </row>
    <row r="87" spans="1:7" x14ac:dyDescent="0.2">
      <c r="A87" s="7" t="s">
        <v>112</v>
      </c>
      <c r="B87" s="46">
        <v>69927324836</v>
      </c>
      <c r="C87" s="9" t="s">
        <v>149</v>
      </c>
      <c r="D87" s="10">
        <v>183.41</v>
      </c>
      <c r="E87" s="11">
        <v>3224</v>
      </c>
      <c r="F87" s="12" t="s">
        <v>67</v>
      </c>
    </row>
    <row r="88" spans="1:7" x14ac:dyDescent="0.2">
      <c r="A88" s="7" t="s">
        <v>113</v>
      </c>
      <c r="B88" s="46" t="s">
        <v>25</v>
      </c>
      <c r="C88" s="9" t="s">
        <v>25</v>
      </c>
      <c r="D88" s="10">
        <v>74.319999999999993</v>
      </c>
      <c r="E88" s="11">
        <v>2395</v>
      </c>
      <c r="F88" s="12" t="s">
        <v>26</v>
      </c>
    </row>
    <row r="89" spans="1:7" x14ac:dyDescent="0.2">
      <c r="A89" s="7" t="s">
        <v>114</v>
      </c>
      <c r="B89" s="46">
        <v>26561427801</v>
      </c>
      <c r="C89" s="9" t="s">
        <v>144</v>
      </c>
      <c r="D89" s="10">
        <v>1014.56</v>
      </c>
      <c r="E89" s="11">
        <v>3211</v>
      </c>
      <c r="F89" s="12" t="s">
        <v>17</v>
      </c>
    </row>
    <row r="90" spans="1:7" x14ac:dyDescent="0.2">
      <c r="A90" s="7" t="s">
        <v>114</v>
      </c>
      <c r="B90" s="46">
        <v>26561427801</v>
      </c>
      <c r="C90" s="9" t="s">
        <v>144</v>
      </c>
      <c r="D90" s="10">
        <v>535.51</v>
      </c>
      <c r="E90" s="11">
        <v>3211</v>
      </c>
      <c r="F90" s="12" t="s">
        <v>17</v>
      </c>
    </row>
    <row r="91" spans="1:7" s="20" customFormat="1" ht="12.75" customHeight="1" x14ac:dyDescent="0.2">
      <c r="A91" s="16" t="s">
        <v>19</v>
      </c>
      <c r="B91" s="47"/>
      <c r="C91" s="17"/>
      <c r="D91" s="18">
        <f>SUM(D89:D90)</f>
        <v>1550.07</v>
      </c>
      <c r="E91" s="55"/>
      <c r="F91" s="56"/>
      <c r="G91" s="19"/>
    </row>
    <row r="92" spans="1:7" ht="21.75" customHeight="1" x14ac:dyDescent="0.2">
      <c r="A92" s="13" t="s">
        <v>115</v>
      </c>
      <c r="B92" s="46" t="s">
        <v>168</v>
      </c>
      <c r="C92" s="9" t="s">
        <v>163</v>
      </c>
      <c r="D92" s="10">
        <v>129.41</v>
      </c>
      <c r="E92" s="11">
        <v>3291</v>
      </c>
      <c r="F92" s="12" t="s">
        <v>116</v>
      </c>
    </row>
    <row r="93" spans="1:7" x14ac:dyDescent="0.2">
      <c r="A93" s="7" t="s">
        <v>117</v>
      </c>
      <c r="B93" s="46">
        <v>39048902955</v>
      </c>
      <c r="C93" s="9" t="s">
        <v>146</v>
      </c>
      <c r="D93" s="10">
        <v>13.14</v>
      </c>
      <c r="E93" s="11">
        <v>3234</v>
      </c>
      <c r="F93" s="12" t="s">
        <v>118</v>
      </c>
    </row>
    <row r="94" spans="1:7" x14ac:dyDescent="0.2">
      <c r="A94" s="7" t="s">
        <v>119</v>
      </c>
      <c r="B94" s="46">
        <v>77713888106</v>
      </c>
      <c r="C94" s="9" t="s">
        <v>144</v>
      </c>
      <c r="D94" s="10">
        <v>26</v>
      </c>
      <c r="E94" s="11">
        <v>3221</v>
      </c>
      <c r="F94" s="12" t="s">
        <v>120</v>
      </c>
    </row>
    <row r="95" spans="1:7" x14ac:dyDescent="0.2">
      <c r="A95" s="7" t="s">
        <v>119</v>
      </c>
      <c r="B95" s="46">
        <v>77713888106</v>
      </c>
      <c r="C95" s="9" t="s">
        <v>144</v>
      </c>
      <c r="D95" s="10">
        <v>69.38</v>
      </c>
      <c r="E95" s="11">
        <v>3221</v>
      </c>
      <c r="F95" s="12" t="s">
        <v>120</v>
      </c>
    </row>
    <row r="96" spans="1:7" x14ac:dyDescent="0.2">
      <c r="A96" s="7" t="s">
        <v>119</v>
      </c>
      <c r="B96" s="46">
        <v>77713888106</v>
      </c>
      <c r="C96" s="9" t="s">
        <v>144</v>
      </c>
      <c r="D96" s="10">
        <v>173.4</v>
      </c>
      <c r="E96" s="11">
        <v>3221</v>
      </c>
      <c r="F96" s="12" t="s">
        <v>121</v>
      </c>
    </row>
    <row r="97" spans="1:7" x14ac:dyDescent="0.2">
      <c r="A97" s="7" t="s">
        <v>119</v>
      </c>
      <c r="B97" s="46">
        <v>77713888106</v>
      </c>
      <c r="C97" s="9" t="s">
        <v>144</v>
      </c>
      <c r="D97" s="10">
        <v>35.4</v>
      </c>
      <c r="E97" s="11">
        <v>3221</v>
      </c>
      <c r="F97" s="12" t="s">
        <v>121</v>
      </c>
    </row>
    <row r="98" spans="1:7" s="20" customFormat="1" x14ac:dyDescent="0.2">
      <c r="A98" s="16" t="s">
        <v>19</v>
      </c>
      <c r="B98" s="47"/>
      <c r="C98" s="17"/>
      <c r="D98" s="18">
        <f>SUM(D94:D97)</f>
        <v>304.17999999999995</v>
      </c>
      <c r="E98" s="55"/>
      <c r="F98" s="56"/>
      <c r="G98" s="19"/>
    </row>
    <row r="99" spans="1:7" x14ac:dyDescent="0.2">
      <c r="A99" s="7" t="s">
        <v>122</v>
      </c>
      <c r="B99" s="46">
        <v>95092888930</v>
      </c>
      <c r="C99" s="9" t="s">
        <v>144</v>
      </c>
      <c r="D99" s="10">
        <v>162.91999999999999</v>
      </c>
      <c r="E99" s="15">
        <v>3293</v>
      </c>
      <c r="F99" s="12" t="s">
        <v>102</v>
      </c>
    </row>
    <row r="100" spans="1:7" x14ac:dyDescent="0.2">
      <c r="A100" s="7" t="s">
        <v>123</v>
      </c>
      <c r="B100" s="46">
        <v>79232312348</v>
      </c>
      <c r="C100" s="9" t="s">
        <v>144</v>
      </c>
      <c r="D100" s="10">
        <v>10.62</v>
      </c>
      <c r="E100" s="11">
        <v>3431</v>
      </c>
      <c r="F100" s="12" t="s">
        <v>124</v>
      </c>
    </row>
    <row r="101" spans="1:7" x14ac:dyDescent="0.2">
      <c r="A101" s="7" t="s">
        <v>123</v>
      </c>
      <c r="B101" s="46">
        <v>79232312348</v>
      </c>
      <c r="C101" s="9" t="s">
        <v>144</v>
      </c>
      <c r="D101" s="10">
        <v>10.62</v>
      </c>
      <c r="E101" s="11">
        <v>3431</v>
      </c>
      <c r="F101" s="12" t="s">
        <v>124</v>
      </c>
    </row>
    <row r="102" spans="1:7" x14ac:dyDescent="0.2">
      <c r="A102" s="7" t="s">
        <v>123</v>
      </c>
      <c r="B102" s="46">
        <v>79232312348</v>
      </c>
      <c r="C102" s="9" t="s">
        <v>144</v>
      </c>
      <c r="D102" s="10">
        <v>182.66</v>
      </c>
      <c r="E102" s="11">
        <v>3431</v>
      </c>
      <c r="F102" s="12" t="s">
        <v>48</v>
      </c>
    </row>
    <row r="103" spans="1:7" x14ac:dyDescent="0.2">
      <c r="A103" s="7" t="s">
        <v>123</v>
      </c>
      <c r="B103" s="46">
        <v>79232312348</v>
      </c>
      <c r="C103" s="9" t="s">
        <v>144</v>
      </c>
      <c r="D103" s="10">
        <v>16.809999999999999</v>
      </c>
      <c r="E103" s="11">
        <v>3431</v>
      </c>
      <c r="F103" s="12" t="s">
        <v>48</v>
      </c>
    </row>
    <row r="104" spans="1:7" x14ac:dyDescent="0.2">
      <c r="A104" s="7" t="s">
        <v>123</v>
      </c>
      <c r="B104" s="46">
        <v>79232312348</v>
      </c>
      <c r="C104" s="9" t="s">
        <v>144</v>
      </c>
      <c r="D104" s="10">
        <v>0.45</v>
      </c>
      <c r="E104" s="11">
        <v>3431</v>
      </c>
      <c r="F104" s="12" t="s">
        <v>48</v>
      </c>
    </row>
    <row r="105" spans="1:7" x14ac:dyDescent="0.2">
      <c r="A105" s="7" t="s">
        <v>123</v>
      </c>
      <c r="B105" s="46">
        <v>79232312348</v>
      </c>
      <c r="C105" s="9" t="s">
        <v>144</v>
      </c>
      <c r="D105" s="10">
        <v>25</v>
      </c>
      <c r="E105" s="11">
        <v>3431</v>
      </c>
      <c r="F105" s="12" t="s">
        <v>124</v>
      </c>
    </row>
    <row r="106" spans="1:7" x14ac:dyDescent="0.2">
      <c r="A106" s="7" t="s">
        <v>123</v>
      </c>
      <c r="B106" s="46">
        <v>79232312348</v>
      </c>
      <c r="C106" s="9" t="s">
        <v>144</v>
      </c>
      <c r="D106" s="10">
        <v>25</v>
      </c>
      <c r="E106" s="11">
        <v>3431</v>
      </c>
      <c r="F106" s="12" t="s">
        <v>124</v>
      </c>
    </row>
    <row r="107" spans="1:7" x14ac:dyDescent="0.2">
      <c r="A107" s="7" t="s">
        <v>123</v>
      </c>
      <c r="B107" s="46">
        <v>79232312348</v>
      </c>
      <c r="C107" s="9" t="s">
        <v>144</v>
      </c>
      <c r="D107" s="10">
        <v>10.62</v>
      </c>
      <c r="E107" s="11">
        <v>3431</v>
      </c>
      <c r="F107" s="12" t="s">
        <v>124</v>
      </c>
    </row>
    <row r="108" spans="1:7" x14ac:dyDescent="0.2">
      <c r="A108" s="7" t="s">
        <v>123</v>
      </c>
      <c r="B108" s="46">
        <v>79232312348</v>
      </c>
      <c r="C108" s="9" t="s">
        <v>144</v>
      </c>
      <c r="D108" s="10">
        <v>10.77</v>
      </c>
      <c r="E108" s="11">
        <v>3431</v>
      </c>
      <c r="F108" s="12" t="s">
        <v>124</v>
      </c>
    </row>
    <row r="109" spans="1:7" x14ac:dyDescent="0.2">
      <c r="A109" s="7" t="s">
        <v>123</v>
      </c>
      <c r="B109" s="46">
        <v>79232312348</v>
      </c>
      <c r="C109" s="9" t="s">
        <v>144</v>
      </c>
      <c r="D109" s="10">
        <v>10.62</v>
      </c>
      <c r="E109" s="11">
        <v>3431</v>
      </c>
      <c r="F109" s="12" t="s">
        <v>124</v>
      </c>
    </row>
    <row r="110" spans="1:7" x14ac:dyDescent="0.2">
      <c r="A110" s="7" t="s">
        <v>123</v>
      </c>
      <c r="B110" s="46">
        <v>79232312348</v>
      </c>
      <c r="C110" s="9" t="s">
        <v>144</v>
      </c>
      <c r="D110" s="10">
        <v>0.16</v>
      </c>
      <c r="E110" s="11">
        <v>3431</v>
      </c>
      <c r="F110" s="12" t="s">
        <v>124</v>
      </c>
    </row>
    <row r="111" spans="1:7" x14ac:dyDescent="0.2">
      <c r="A111" s="7" t="s">
        <v>123</v>
      </c>
      <c r="B111" s="46">
        <v>79232312348</v>
      </c>
      <c r="C111" s="9" t="s">
        <v>144</v>
      </c>
      <c r="D111" s="10">
        <v>0.45</v>
      </c>
      <c r="E111" s="11">
        <v>3431</v>
      </c>
      <c r="F111" s="12" t="s">
        <v>124</v>
      </c>
    </row>
    <row r="112" spans="1:7" s="20" customFormat="1" x14ac:dyDescent="0.2">
      <c r="A112" s="16" t="s">
        <v>19</v>
      </c>
      <c r="B112" s="47"/>
      <c r="C112" s="17"/>
      <c r="D112" s="18">
        <f>SUM(D100:D111)</f>
        <v>303.77999999999997</v>
      </c>
      <c r="E112" s="21"/>
      <c r="F112" s="21"/>
      <c r="G112" s="19"/>
    </row>
    <row r="113" spans="1:7" ht="20.399999999999999" x14ac:dyDescent="0.2">
      <c r="A113" s="13" t="s">
        <v>125</v>
      </c>
      <c r="B113" s="46">
        <v>12912094439</v>
      </c>
      <c r="C113" s="9" t="s">
        <v>144</v>
      </c>
      <c r="D113" s="10">
        <v>646.25</v>
      </c>
      <c r="E113" s="11">
        <v>3234</v>
      </c>
      <c r="F113" s="12" t="s">
        <v>126</v>
      </c>
    </row>
    <row r="114" spans="1:7" ht="20.399999999999999" x14ac:dyDescent="0.2">
      <c r="A114" s="13" t="s">
        <v>127</v>
      </c>
      <c r="B114" s="46">
        <v>83416546499</v>
      </c>
      <c r="C114" s="9" t="s">
        <v>164</v>
      </c>
      <c r="D114" s="10">
        <v>7.5</v>
      </c>
      <c r="E114" s="11">
        <v>3234</v>
      </c>
      <c r="F114" s="12" t="s">
        <v>118</v>
      </c>
      <c r="G114" s="22"/>
    </row>
    <row r="115" spans="1:7" ht="20.399999999999999" x14ac:dyDescent="0.2">
      <c r="A115" s="13" t="s">
        <v>127</v>
      </c>
      <c r="B115" s="46">
        <v>83416546499</v>
      </c>
      <c r="C115" s="9" t="s">
        <v>164</v>
      </c>
      <c r="D115" s="10">
        <v>37.49</v>
      </c>
      <c r="E115" s="11">
        <v>3234</v>
      </c>
      <c r="F115" s="12" t="s">
        <v>118</v>
      </c>
    </row>
    <row r="116" spans="1:7" ht="20.399999999999999" x14ac:dyDescent="0.2">
      <c r="A116" s="13" t="s">
        <v>127</v>
      </c>
      <c r="B116" s="46">
        <v>83416546499</v>
      </c>
      <c r="C116" s="9" t="s">
        <v>164</v>
      </c>
      <c r="D116" s="10">
        <v>229.15</v>
      </c>
      <c r="E116" s="11">
        <v>3234</v>
      </c>
      <c r="F116" s="12" t="s">
        <v>118</v>
      </c>
    </row>
    <row r="117" spans="1:7" ht="20.399999999999999" x14ac:dyDescent="0.2">
      <c r="A117" s="13" t="s">
        <v>127</v>
      </c>
      <c r="B117" s="46">
        <v>83416546499</v>
      </c>
      <c r="C117" s="9" t="s">
        <v>164</v>
      </c>
      <c r="D117" s="10">
        <v>77.19</v>
      </c>
      <c r="E117" s="11">
        <v>3234</v>
      </c>
      <c r="F117" s="12" t="s">
        <v>118</v>
      </c>
    </row>
    <row r="118" spans="1:7" s="20" customFormat="1" x14ac:dyDescent="0.2">
      <c r="A118" s="16" t="s">
        <v>19</v>
      </c>
      <c r="B118" s="47"/>
      <c r="C118" s="17"/>
      <c r="D118" s="18">
        <f>SUM(D114:D117)</f>
        <v>351.33</v>
      </c>
      <c r="E118" s="55"/>
      <c r="F118" s="56"/>
      <c r="G118" s="19"/>
    </row>
    <row r="119" spans="1:7" ht="20.399999999999999" x14ac:dyDescent="0.2">
      <c r="A119" s="13" t="s">
        <v>128</v>
      </c>
      <c r="B119" s="46">
        <v>85584865987</v>
      </c>
      <c r="C119" s="9" t="s">
        <v>144</v>
      </c>
      <c r="D119" s="10">
        <v>11.94</v>
      </c>
      <c r="E119" s="11">
        <v>3234</v>
      </c>
      <c r="F119" s="12" t="s">
        <v>38</v>
      </c>
    </row>
    <row r="120" spans="1:7" ht="15.75" customHeight="1" thickBot="1" x14ac:dyDescent="0.25">
      <c r="A120" s="7" t="s">
        <v>129</v>
      </c>
      <c r="B120" s="46">
        <v>82031999604</v>
      </c>
      <c r="C120" s="9" t="s">
        <v>144</v>
      </c>
      <c r="D120" s="10">
        <v>923.76</v>
      </c>
      <c r="E120" s="11">
        <v>3212</v>
      </c>
      <c r="F120" s="12" t="s">
        <v>130</v>
      </c>
    </row>
    <row r="121" spans="1:7" ht="16.5" customHeight="1" thickBot="1" x14ac:dyDescent="0.25">
      <c r="A121" s="59" t="s">
        <v>19</v>
      </c>
      <c r="B121" s="60"/>
      <c r="C121" s="60"/>
      <c r="D121" s="23">
        <f>D8+D9+D15+D16+D17+D18+D19+D20+D23+D24+D25+D26+D27+D28+D29+D33+D37+D38+D39+D40+D41+D42+D43+D44+D45+D46+D47+D48+D49+D50+D51+D52+D55+D56+D57+D60+D61+D62+D63+D64+D65+D66+D67+D73+D74+D75+D76+D77+D78+D79+D80+D81+D82+D83+D84+D85+D86+D87+D88+D91+D92+D93+D98+D99+D112+D113+D118+D119+D120</f>
        <v>41823.92000000002</v>
      </c>
      <c r="E121" s="24"/>
      <c r="F121" s="25"/>
    </row>
    <row r="122" spans="1:7" ht="13.5" customHeight="1" x14ac:dyDescent="0.2">
      <c r="A122" s="26" t="s">
        <v>131</v>
      </c>
      <c r="B122" s="27"/>
      <c r="C122" s="27"/>
      <c r="D122" s="28">
        <v>10777.24</v>
      </c>
      <c r="E122" s="29">
        <v>3111</v>
      </c>
      <c r="F122" s="14" t="s">
        <v>132</v>
      </c>
    </row>
    <row r="123" spans="1:7" ht="13.5" customHeight="1" x14ac:dyDescent="0.2">
      <c r="A123" s="30"/>
      <c r="B123" s="31"/>
      <c r="C123" s="31"/>
      <c r="D123" s="10">
        <v>1778.25</v>
      </c>
      <c r="E123" s="29">
        <v>3132</v>
      </c>
      <c r="F123" s="14" t="s">
        <v>133</v>
      </c>
    </row>
    <row r="124" spans="1:7" ht="13.5" customHeight="1" x14ac:dyDescent="0.2">
      <c r="A124" s="30"/>
      <c r="B124" s="31"/>
      <c r="C124" s="31"/>
      <c r="D124" s="10">
        <v>38.49</v>
      </c>
      <c r="E124" s="29">
        <v>3212</v>
      </c>
      <c r="F124" s="14" t="s">
        <v>134</v>
      </c>
    </row>
    <row r="125" spans="1:7" ht="13.5" customHeight="1" x14ac:dyDescent="0.2">
      <c r="A125" s="30"/>
      <c r="B125" s="31"/>
      <c r="C125" s="31"/>
      <c r="D125" s="10">
        <v>432.5</v>
      </c>
      <c r="E125" s="29">
        <v>3121</v>
      </c>
      <c r="F125" s="7" t="s">
        <v>135</v>
      </c>
    </row>
    <row r="126" spans="1:7" ht="21.75" customHeight="1" x14ac:dyDescent="0.2">
      <c r="A126" s="30"/>
      <c r="B126" s="31"/>
      <c r="C126" s="31"/>
      <c r="D126" s="10">
        <v>5211.53</v>
      </c>
      <c r="E126" s="8">
        <v>3211</v>
      </c>
      <c r="F126" s="32" t="s">
        <v>136</v>
      </c>
    </row>
    <row r="127" spans="1:7" ht="13.5" customHeight="1" x14ac:dyDescent="0.2">
      <c r="A127" s="30"/>
      <c r="B127" s="31"/>
      <c r="C127" s="31"/>
      <c r="D127" s="10">
        <v>96.58</v>
      </c>
      <c r="E127" s="29">
        <v>3236</v>
      </c>
      <c r="F127" s="33" t="s">
        <v>137</v>
      </c>
    </row>
    <row r="128" spans="1:7" ht="13.5" customHeight="1" x14ac:dyDescent="0.2">
      <c r="A128" s="34"/>
      <c r="B128" s="31"/>
      <c r="C128" s="31"/>
      <c r="D128" s="10">
        <v>52</v>
      </c>
      <c r="E128" s="29">
        <v>3239</v>
      </c>
      <c r="F128" s="32" t="s">
        <v>138</v>
      </c>
    </row>
    <row r="129" spans="1:6" ht="13.5" customHeight="1" x14ac:dyDescent="0.2">
      <c r="A129" s="14"/>
      <c r="B129" s="31"/>
      <c r="C129" s="31"/>
      <c r="D129" s="10">
        <v>217.2</v>
      </c>
      <c r="E129" s="29">
        <v>3293</v>
      </c>
      <c r="F129" s="14" t="s">
        <v>139</v>
      </c>
    </row>
    <row r="130" spans="1:6" ht="13.5" customHeight="1" x14ac:dyDescent="0.2">
      <c r="A130" s="14"/>
      <c r="B130" s="31"/>
      <c r="C130" s="31"/>
      <c r="D130" s="10">
        <v>4.8</v>
      </c>
      <c r="E130" s="29">
        <v>3224</v>
      </c>
      <c r="F130" s="14" t="s">
        <v>140</v>
      </c>
    </row>
    <row r="131" spans="1:6" ht="13.5" customHeight="1" x14ac:dyDescent="0.2">
      <c r="A131" s="30"/>
      <c r="B131" s="35"/>
      <c r="C131" s="35"/>
      <c r="D131" s="10">
        <v>582</v>
      </c>
      <c r="E131" s="29">
        <v>3295</v>
      </c>
      <c r="F131" s="14" t="s">
        <v>141</v>
      </c>
    </row>
    <row r="132" spans="1:6" ht="15.75" customHeight="1" thickBot="1" x14ac:dyDescent="0.25">
      <c r="A132" s="36" t="s">
        <v>19</v>
      </c>
      <c r="B132" s="37"/>
      <c r="C132" s="38"/>
      <c r="D132" s="39">
        <f>SUM(D122:D131)</f>
        <v>19190.59</v>
      </c>
      <c r="E132" s="20"/>
      <c r="F132" s="20"/>
    </row>
    <row r="133" spans="1:6" ht="15.75" customHeight="1" thickBot="1" x14ac:dyDescent="0.25">
      <c r="A133" s="61" t="s">
        <v>142</v>
      </c>
      <c r="B133" s="62"/>
      <c r="C133" s="62"/>
      <c r="D133" s="40">
        <f>D121+D132</f>
        <v>61014.510000000024</v>
      </c>
      <c r="E133" s="20"/>
      <c r="F133" s="20"/>
    </row>
    <row r="134" spans="1:6" ht="14.25" customHeight="1" thickTop="1" thickBot="1" x14ac:dyDescent="0.25">
      <c r="A134" s="41" t="s">
        <v>143</v>
      </c>
      <c r="B134" s="42"/>
      <c r="C134" s="43"/>
      <c r="D134" s="44">
        <f>SUM(D121+D132)</f>
        <v>61014.510000000024</v>
      </c>
      <c r="F134" s="20"/>
    </row>
    <row r="135" spans="1:6" ht="10.8" thickTop="1" x14ac:dyDescent="0.2"/>
  </sheetData>
  <sheetProtection algorithmName="SHA-512" hashValue="Je9Pa31ldjEBmc2rY7YJjQZeO6lD1Ib9y0VF278F3GZQgAXWkOLfFTU5PwtoSFCXls+rk3JXs4XMnyGEezWOoA==" saltValue="T/iB6nEL2tOQIpSm8fDCxQ==" spinCount="100000" sheet="1" objects="1" scenarios="1" selectLockedCells="1" selectUnlockedCells="1"/>
  <autoFilter ref="A7:F7">
    <sortState ref="A8:F111">
      <sortCondition ref="A7"/>
    </sortState>
  </autoFilter>
  <mergeCells count="14">
    <mergeCell ref="A121:C121"/>
    <mergeCell ref="A133:C133"/>
    <mergeCell ref="E55:F55"/>
    <mergeCell ref="E60:F60"/>
    <mergeCell ref="E73:F73"/>
    <mergeCell ref="E91:F91"/>
    <mergeCell ref="E98:F98"/>
    <mergeCell ref="E118:F118"/>
    <mergeCell ref="E37:F37"/>
    <mergeCell ref="B2:C2"/>
    <mergeCell ref="B3:C3"/>
    <mergeCell ref="E15:F15"/>
    <mergeCell ref="E23:F23"/>
    <mergeCell ref="E33:F33"/>
  </mergeCells>
  <conditionalFormatting sqref="A9">
    <cfRule type="duplicateValues" dxfId="2" priority="1" stopIfTrue="1"/>
  </conditionalFormatting>
  <conditionalFormatting sqref="A49">
    <cfRule type="duplicateValues" dxfId="1" priority="2" stopIfTrue="1"/>
  </conditionalFormatting>
  <conditionalFormatting sqref="A50">
    <cfRule type="duplicateValues" dxfId="0" priority="3" stopIfTrue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JO </vt:lpstr>
    </vt:vector>
  </TitlesOfParts>
  <Company>TTF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Maras</dc:creator>
  <cp:lastModifiedBy>Maja Matusin</cp:lastModifiedBy>
  <dcterms:created xsi:type="dcterms:W3CDTF">2025-11-07T09:40:51Z</dcterms:created>
  <dcterms:modified xsi:type="dcterms:W3CDTF">2025-11-12T08:01:26Z</dcterms:modified>
</cp:coreProperties>
</file>