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TF\Desktop\MM-2024\MARENIĆ - web\"/>
    </mc:Choice>
  </mc:AlternateContent>
  <bookViews>
    <workbookView xWindow="0" yWindow="0" windowWidth="23040" windowHeight="9192"/>
  </bookViews>
  <sheets>
    <sheet name="Sheet1" sheetId="1" r:id="rId1"/>
  </sheets>
  <externalReferences>
    <externalReference r:id="rId2"/>
    <externalReference r:id="rId3"/>
  </externalReferences>
  <definedNames>
    <definedName name="__Tablica__">[1]Sheet1!#REF!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3" i="1" l="1"/>
  <c r="B143" i="1"/>
  <c r="D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D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D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D101" i="1"/>
  <c r="C100" i="1"/>
  <c r="B100" i="1"/>
  <c r="C99" i="1"/>
  <c r="B99" i="1"/>
  <c r="C98" i="1"/>
  <c r="B98" i="1"/>
  <c r="D97" i="1"/>
  <c r="C96" i="1"/>
  <c r="B96" i="1"/>
  <c r="C95" i="1"/>
  <c r="B95" i="1"/>
  <c r="C94" i="1"/>
  <c r="B94" i="1"/>
  <c r="D93" i="1"/>
  <c r="C92" i="1"/>
  <c r="B92" i="1"/>
  <c r="C91" i="1"/>
  <c r="B91" i="1"/>
  <c r="C90" i="1"/>
  <c r="B90" i="1"/>
  <c r="D87" i="1"/>
  <c r="C86" i="1"/>
  <c r="B86" i="1"/>
  <c r="C85" i="1"/>
  <c r="B85" i="1"/>
  <c r="C84" i="1"/>
  <c r="B84" i="1"/>
  <c r="C83" i="1"/>
  <c r="B83" i="1"/>
  <c r="C82" i="1"/>
  <c r="B82" i="1"/>
  <c r="C81" i="1"/>
  <c r="B81" i="1"/>
  <c r="D80" i="1"/>
  <c r="C79" i="1"/>
  <c r="B79" i="1"/>
  <c r="C78" i="1"/>
  <c r="B78" i="1"/>
  <c r="C77" i="1"/>
  <c r="B77" i="1"/>
  <c r="D76" i="1"/>
  <c r="C75" i="1"/>
  <c r="B75" i="1"/>
  <c r="C74" i="1"/>
  <c r="B74" i="1"/>
  <c r="D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D64" i="1"/>
  <c r="C60" i="1"/>
  <c r="B60" i="1"/>
  <c r="D59" i="1"/>
  <c r="C58" i="1"/>
  <c r="B58" i="1"/>
  <c r="C57" i="1"/>
  <c r="B57" i="1"/>
  <c r="D56" i="1"/>
  <c r="C55" i="1"/>
  <c r="B55" i="1"/>
  <c r="C54" i="1"/>
  <c r="B54" i="1"/>
  <c r="C53" i="1"/>
  <c r="B53" i="1"/>
  <c r="D52" i="1"/>
  <c r="C51" i="1"/>
  <c r="B51" i="1"/>
  <c r="C50" i="1"/>
  <c r="B50" i="1"/>
  <c r="C49" i="1"/>
  <c r="B49" i="1"/>
  <c r="C48" i="1"/>
  <c r="B48" i="1"/>
  <c r="C47" i="1"/>
  <c r="B47" i="1"/>
  <c r="D46" i="1"/>
  <c r="C45" i="1"/>
  <c r="B45" i="1"/>
  <c r="C44" i="1"/>
  <c r="B44" i="1"/>
  <c r="C43" i="1"/>
  <c r="B43" i="1"/>
  <c r="D42" i="1"/>
  <c r="C41" i="1"/>
  <c r="B41" i="1"/>
  <c r="C40" i="1"/>
  <c r="B40" i="1"/>
  <c r="D39" i="1"/>
  <c r="C38" i="1"/>
  <c r="B38" i="1"/>
  <c r="C37" i="1"/>
  <c r="B37" i="1"/>
  <c r="C36" i="1"/>
  <c r="B36" i="1"/>
  <c r="D35" i="1"/>
  <c r="C34" i="1"/>
  <c r="B34" i="1"/>
  <c r="C33" i="1"/>
  <c r="B33" i="1"/>
  <c r="D32" i="1"/>
  <c r="C31" i="1"/>
  <c r="B31" i="1"/>
  <c r="C30" i="1"/>
  <c r="B30" i="1"/>
  <c r="C29" i="1"/>
  <c r="B29" i="1"/>
  <c r="C28" i="1"/>
  <c r="B28" i="1"/>
  <c r="D27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D13" i="1"/>
  <c r="C12" i="1"/>
  <c r="B12" i="1"/>
  <c r="C11" i="1"/>
  <c r="B11" i="1"/>
  <c r="C10" i="1"/>
  <c r="B10" i="1"/>
  <c r="C9" i="1"/>
  <c r="B9" i="1"/>
  <c r="C8" i="1"/>
  <c r="B8" i="1"/>
  <c r="D144" i="1" l="1"/>
  <c r="D176" i="1" s="1"/>
</calcChain>
</file>

<file path=xl/sharedStrings.xml><?xml version="1.0" encoding="utf-8"?>
<sst xmlns="http://schemas.openxmlformats.org/spreadsheetml/2006/main" count="339" uniqueCount="167">
  <si>
    <t xml:space="preserve">NAZIV ISPLATITELJA: </t>
  </si>
  <si>
    <t xml:space="preserve">Sveučilište u Zagrebu </t>
  </si>
  <si>
    <t>Tekstilno-tehnološki fakultet</t>
  </si>
  <si>
    <t xml:space="preserve">ISPLATE SREDSTAVA    </t>
  </si>
  <si>
    <t>ZA RAZDOBLJE</t>
  </si>
  <si>
    <t>LIPANJ</t>
  </si>
  <si>
    <t>U EURIMA</t>
  </si>
  <si>
    <t>NAZIV PRIMATELJA</t>
  </si>
  <si>
    <t>OIB PRIMATELJA</t>
  </si>
  <si>
    <t>SJEDIŠTE / PREBIVALIŠTE PRIMATELJA</t>
  </si>
  <si>
    <t>IZNOS</t>
  </si>
  <si>
    <t>KONTO</t>
  </si>
  <si>
    <t>VRSTA RASHODA / IZDATKA</t>
  </si>
  <si>
    <t>A1 Hrvatska d.o.o.</t>
  </si>
  <si>
    <t>Usluge telefona, telefaksa</t>
  </si>
  <si>
    <t>AGENCIJA ZA KOMERCIJALNU DJELA..</t>
  </si>
  <si>
    <t>GRAFIČKE USLUGE-RAZNO</t>
  </si>
  <si>
    <t>APARTMANI MEDENA d.d.</t>
  </si>
  <si>
    <t>Naknade za smještaj na službenom putu u zemlji</t>
  </si>
  <si>
    <t>AVIO CLUB TRAVEL d.o.o.</t>
  </si>
  <si>
    <t>Naknade za prijevoz na službenom putu u inozemstvu</t>
  </si>
  <si>
    <t>UKUPNO</t>
  </si>
  <si>
    <t>BAJKA obrt vl. Karmela Kocijan</t>
  </si>
  <si>
    <t>Rashodi protokola (vijenci, cvijeće, svijeće i slično)</t>
  </si>
  <si>
    <t>BIOVIT d.o.o.</t>
  </si>
  <si>
    <t>OSTALI MAT.ZA RED.POSL.</t>
  </si>
  <si>
    <t>BLUEMONT</t>
  </si>
  <si>
    <t>Ostale komunalne usluge</t>
  </si>
  <si>
    <t>MARTINI, vl. BORIS MARTINI</t>
  </si>
  <si>
    <t>BOŽENA TOMIČIĆ</t>
  </si>
  <si>
    <t>Ostale naknade šteta pravnim i fizičkim osobama</t>
  </si>
  <si>
    <t>CDS-BOND d.o.o.</t>
  </si>
  <si>
    <t>TEKUĆE ODRŽAVANJE-CENTRALNA TEHNIČKA ZAŠTITA</t>
  </si>
  <si>
    <t>D. dom j.d.o.o.</t>
  </si>
  <si>
    <t>Službena, radna i zaštitna odjeća i obuća</t>
  </si>
  <si>
    <t>DHL  INTERNATIONAL d.o.o.</t>
  </si>
  <si>
    <t>Drvodjeljska škola Zagreb</t>
  </si>
  <si>
    <t>TEKUĆE ODRŽAV.OSTALE OPREME</t>
  </si>
  <si>
    <t>DRŽAVNI PRORAČUN REPUBLIKE HRV..</t>
  </si>
  <si>
    <t>OSTALE INTELEKT.USLUGE- NAKNADA ZA PATENTE</t>
  </si>
  <si>
    <t>Sudske pristojbe</t>
  </si>
  <si>
    <t>EKOTEH DOZIMETRIJA</t>
  </si>
  <si>
    <t>TEKUĆE ODRŽAV.OSTALE OPREME-232322</t>
  </si>
  <si>
    <t>E-TOURS D.O.O.</t>
  </si>
  <si>
    <t>Financijska Agencija</t>
  </si>
  <si>
    <t>Usluge platnog prometa</t>
  </si>
  <si>
    <t>GRAD VARAŽDIN VARAŽDINSKA ŽUPA..</t>
  </si>
  <si>
    <t>OSTALE KOMUNALNE USLUGE-KOMUNALNA NAKNADA                                    OSTALE KOMUNALNE USLUGE-ZAŠTITA VODA</t>
  </si>
  <si>
    <t>GRAD ZAGREB, GRADSKI URED ZA P..</t>
  </si>
  <si>
    <t>HDKI</t>
  </si>
  <si>
    <t>Seminari, savjetovanja i simpoziji</t>
  </si>
  <si>
    <t>Tuzemne članarine</t>
  </si>
  <si>
    <t>HDMT</t>
  </si>
  <si>
    <t>HEP - OPSKRBA d.o.o.</t>
  </si>
  <si>
    <t>Električna energija</t>
  </si>
  <si>
    <t>HGSPOT Grupa d.o.o.</t>
  </si>
  <si>
    <t>Računala i računalna oprema</t>
  </si>
  <si>
    <t>HODAK d.o.o.</t>
  </si>
  <si>
    <t>Ostale računalne usluge</t>
  </si>
  <si>
    <t>HOTEL MEDENA d.d.</t>
  </si>
  <si>
    <t>HP - HRVATSKA POŠTA</t>
  </si>
  <si>
    <t>Poštarina (pisma, tiskanice i sl.</t>
  </si>
  <si>
    <t>HRVATSKA ZAJEDNICA RAČUNOVOĐA ..</t>
  </si>
  <si>
    <t>HT-HRVATSKE TELEKOMUNIKACIJE</t>
  </si>
  <si>
    <t>Usluge interneta</t>
  </si>
  <si>
    <t>INSTAR CENTER d.o.o.</t>
  </si>
  <si>
    <t>ISPIS d.o.o.</t>
  </si>
  <si>
    <t>SITNI INVENTAR</t>
  </si>
  <si>
    <t>KEFO d.o.o.</t>
  </si>
  <si>
    <t>OSTALI MAT.ZA RED.POSL.-KEMIKALIJE</t>
  </si>
  <si>
    <t>KNEZOVIĆ IVO</t>
  </si>
  <si>
    <t>GDPR</t>
  </si>
  <si>
    <t>Ostale intelektualne usluge</t>
  </si>
  <si>
    <t>LELUBA</t>
  </si>
  <si>
    <t>UREDSKI MATERIJAL-RAZNO</t>
  </si>
  <si>
    <t>Macasoft Bt.</t>
  </si>
  <si>
    <t>Licence</t>
  </si>
  <si>
    <t>PERSPEKTIVA vl. Marianne Martinuš</t>
  </si>
  <si>
    <t>Usluge agencija, studentskog servisa (prijepisi, prijevodi i drugo)</t>
  </si>
  <si>
    <t>MATIĆ d.o.o.</t>
  </si>
  <si>
    <t>OPSKRBA VODOM-aparati</t>
  </si>
  <si>
    <t>MCI Copenhagen A/S</t>
  </si>
  <si>
    <t>MEĐIMURJE-PLIN d.o.o. za opskr..</t>
  </si>
  <si>
    <t>Plin</t>
  </si>
  <si>
    <t>NARODNE NOVINE  d.d.</t>
  </si>
  <si>
    <t>USLUGE INFORMIRANJA-OGLAS</t>
  </si>
  <si>
    <t>NELA VL. NELA PETRIČUŠIĆ</t>
  </si>
  <si>
    <t>NOMAGO Mobility d.o.o.</t>
  </si>
  <si>
    <t>OBRNUTA FAZA</t>
  </si>
  <si>
    <t>Odvjetničko društvo Primorac i..</t>
  </si>
  <si>
    <t>Usluge odvjetnika i pravnog savjetovanja</t>
  </si>
  <si>
    <t>PEVEX d.d.</t>
  </si>
  <si>
    <t>PREHRAMBENO-BIOTEHNOLOŠKI FAKU..</t>
  </si>
  <si>
    <t>Zakupnine i najamnine za građevinske objekte</t>
  </si>
  <si>
    <t>RETEL</t>
  </si>
  <si>
    <t xml:space="preserve">ODRŽAVANJE TELEFONSKE CENTRALE </t>
  </si>
  <si>
    <t>RHEA d.o.o.</t>
  </si>
  <si>
    <t>ZAGREB</t>
  </si>
  <si>
    <t>Knjige</t>
  </si>
  <si>
    <t>ROSIP D.O.O.</t>
  </si>
  <si>
    <t>RU-VE d.o.o.</t>
  </si>
  <si>
    <t>SHTM SKOPJE</t>
  </si>
  <si>
    <t>Naknade za smještaj na službenom putu u inozemstvu</t>
  </si>
  <si>
    <t>SPERANZA</t>
  </si>
  <si>
    <t>STUDENTSKI CENTAR U ZAGREBU</t>
  </si>
  <si>
    <t>Reprezentacija</t>
  </si>
  <si>
    <t>SVEUČILIŠNI RAČUNSKI CENTAR SV..</t>
  </si>
  <si>
    <t>SVEUČILIŠTE U OSIJEKU, PREHRAM..</t>
  </si>
  <si>
    <t>SVEUČILIŠTE U ZAGREBU</t>
  </si>
  <si>
    <t>Tekući prijenosi između proračunskih korisnika istog proračuna</t>
  </si>
  <si>
    <t>SVEUČILIŠTE U ZAGREBU, PREHRAM..</t>
  </si>
  <si>
    <t>ŠKOLA ZA MODU I DIZAJN</t>
  </si>
  <si>
    <t>3223                3234</t>
  </si>
  <si>
    <t>Električna energija, Topla voda (toplana), Opskrba vodom, Iznošenje i odvoz smeća,
OSTALE KOMUNALNE USLUGE-KOMUNALNA NAKNADA</t>
  </si>
  <si>
    <t>TEAM MEDIA</t>
  </si>
  <si>
    <t>TEHNODARIJA d.o.o.</t>
  </si>
  <si>
    <t>Oprema za grijanje, ventilaciju i hlađenje</t>
  </si>
  <si>
    <t>TELEGRAM</t>
  </si>
  <si>
    <t>TERRA PROMESSA</t>
  </si>
  <si>
    <t>UNIVERZA V LJUBLJANI NARAVOSLO..</t>
  </si>
  <si>
    <t>VARKOM d.d.</t>
  </si>
  <si>
    <t>Opskrba vodom</t>
  </si>
  <si>
    <t>VELEUČILIŠTE U KARLOVCU</t>
  </si>
  <si>
    <t>VINCEK ME-TEX</t>
  </si>
  <si>
    <t>Laboratorijska oprema</t>
  </si>
  <si>
    <t>VODOOPSKRBA I ODVODNJA d.o.o.</t>
  </si>
  <si>
    <t>ZAGREBAČKA BANKA D.D.</t>
  </si>
  <si>
    <t>Usluge banaka</t>
  </si>
  <si>
    <t>ZAGREBAČKI HOLDING D.O.O. - PO..</t>
  </si>
  <si>
    <t>Iznošenje i odvoz smeća</t>
  </si>
  <si>
    <t>ZAGREBAČKI HOLDING d.o.o. PODR..</t>
  </si>
  <si>
    <t>ZET</t>
  </si>
  <si>
    <t>PRIJEVOZ NA POSAO-GRADSKI</t>
  </si>
  <si>
    <t>BAKAL IVANA</t>
  </si>
  <si>
    <t>Ugovori o djelu</t>
  </si>
  <si>
    <t>BOUREK BARBARA</t>
  </si>
  <si>
    <t>JAKUPEC SANJA</t>
  </si>
  <si>
    <t>JALUŠIĆ BORIS</t>
  </si>
  <si>
    <t>KODŽOMAN DUJE</t>
  </si>
  <si>
    <t>LEDER HORINA JASNA</t>
  </si>
  <si>
    <t>PAJTAK ALEN</t>
  </si>
  <si>
    <t>RIHTAREC MILICA</t>
  </si>
  <si>
    <t>TEPEŠ MILKA</t>
  </si>
  <si>
    <t>BLAŽEVIC ROBERTA</t>
  </si>
  <si>
    <t>PLEŠE VUJICA DURDICA</t>
  </si>
  <si>
    <t>TEKSTILNO-TEHNOLOŠKI FAKULTET</t>
  </si>
  <si>
    <t>Plaće za redovan rad</t>
  </si>
  <si>
    <t>Doprinosi za obvezno zdravstveno osiguranje</t>
  </si>
  <si>
    <t>Prijevoz na posao i s posla</t>
  </si>
  <si>
    <t xml:space="preserve">Regres </t>
  </si>
  <si>
    <t>Novčana naknada za nezapošljavanje invalida</t>
  </si>
  <si>
    <t>Bruto - tužbe</t>
  </si>
  <si>
    <t>Doprinosi na plaću - tužbe</t>
  </si>
  <si>
    <t>Kamate - tužbe</t>
  </si>
  <si>
    <t xml:space="preserve">Parnični troškovi </t>
  </si>
  <si>
    <t>Službena putovanja</t>
  </si>
  <si>
    <t>Taxi                                                     Refund</t>
  </si>
  <si>
    <t>Reprezentacija                                    Refund</t>
  </si>
  <si>
    <t>Cvijeće                                                Refund</t>
  </si>
  <si>
    <t>Uređenje prostora                               Refund</t>
  </si>
  <si>
    <t>Grafičke usluge-razno                        Refund</t>
  </si>
  <si>
    <t>3221, 3224</t>
  </si>
  <si>
    <t>Ostali mat.                                           Refund</t>
  </si>
  <si>
    <t xml:space="preserve">OSTALI MAT.ZA RED.POSL. </t>
  </si>
  <si>
    <t>GRAFIČKE USLUGE</t>
  </si>
  <si>
    <t>Autorski honorari</t>
  </si>
  <si>
    <t>Dnevnice za službeni put u inozemstvu                                                        Naknade za prijevoz na službenom putu u inozemstvu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</si>
</sst>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</cellStyleXfs>
  <cellXfs count="72">
    <xf numFmtId="0" fontId="0" fillId="0" borderId="0" xfId="0"/>
    <xf numFmtId="0" fontId="3" fillId="0" borderId="0" xfId="2" applyNumberFormat="1" applyFont="1" applyFill="1" applyAlignment="1">
      <alignment horizontal="left" vertical="top" wrapText="1"/>
    </xf>
    <xf numFmtId="49" fontId="3" fillId="0" borderId="0" xfId="2" applyNumberFormat="1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3" fillId="0" borderId="0" xfId="2" applyFont="1" applyFill="1" applyAlignment="1">
      <alignment vertical="top"/>
    </xf>
    <xf numFmtId="0" fontId="3" fillId="0" borderId="0" xfId="2" applyNumberFormat="1" applyFont="1" applyFill="1" applyAlignment="1">
      <alignment horizontal="left" vertical="top"/>
    </xf>
    <xf numFmtId="0" fontId="3" fillId="0" borderId="1" xfId="2" applyNumberFormat="1" applyFont="1" applyFill="1" applyBorder="1" applyAlignment="1">
      <alignment horizontal="left" vertical="top" wrapText="1"/>
    </xf>
    <xf numFmtId="49" fontId="3" fillId="0" borderId="1" xfId="2" applyNumberFormat="1" applyFont="1" applyFill="1" applyBorder="1" applyAlignment="1">
      <alignment horizontal="left" vertical="top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vertical="top"/>
    </xf>
    <xf numFmtId="0" fontId="3" fillId="0" borderId="1" xfId="2" applyNumberFormat="1" applyFont="1" applyFill="1" applyBorder="1" applyAlignment="1">
      <alignment horizontal="left" vertical="top"/>
    </xf>
    <xf numFmtId="0" fontId="3" fillId="0" borderId="1" xfId="2" applyNumberFormat="1" applyFont="1" applyBorder="1" applyAlignment="1">
      <alignment horizontal="left"/>
    </xf>
    <xf numFmtId="1" fontId="3" fillId="0" borderId="1" xfId="2" applyNumberFormat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top"/>
    </xf>
    <xf numFmtId="4" fontId="3" fillId="0" borderId="2" xfId="2" applyNumberFormat="1" applyFont="1" applyBorder="1" applyAlignment="1"/>
    <xf numFmtId="49" fontId="3" fillId="0" borderId="1" xfId="2" applyNumberFormat="1" applyFont="1" applyBorder="1"/>
    <xf numFmtId="0" fontId="3" fillId="3" borderId="1" xfId="2" applyNumberFormat="1" applyFont="1" applyFill="1" applyBorder="1" applyAlignment="1">
      <alignment horizontal="left"/>
    </xf>
    <xf numFmtId="1" fontId="3" fillId="3" borderId="1" xfId="2" applyNumberFormat="1" applyFont="1" applyFill="1" applyBorder="1" applyAlignment="1">
      <alignment horizontal="left"/>
    </xf>
    <xf numFmtId="0" fontId="3" fillId="3" borderId="1" xfId="2" applyFont="1" applyFill="1" applyBorder="1" applyAlignment="1">
      <alignment horizontal="left" vertical="top"/>
    </xf>
    <xf numFmtId="4" fontId="3" fillId="3" borderId="2" xfId="2" applyNumberFormat="1" applyFont="1" applyFill="1" applyBorder="1" applyAlignment="1"/>
    <xf numFmtId="1" fontId="3" fillId="3" borderId="1" xfId="2" applyNumberFormat="1" applyFont="1" applyFill="1" applyBorder="1" applyAlignment="1">
      <alignment horizontal="right" vertical="top"/>
    </xf>
    <xf numFmtId="0" fontId="3" fillId="0" borderId="1" xfId="2" applyFont="1" applyBorder="1" applyAlignment="1">
      <alignment horizontal="left"/>
    </xf>
    <xf numFmtId="4" fontId="3" fillId="0" borderId="3" xfId="3" applyNumberFormat="1" applyFont="1" applyBorder="1" applyAlignment="1">
      <alignment horizontal="right"/>
    </xf>
    <xf numFmtId="4" fontId="3" fillId="0" borderId="0" xfId="2" applyNumberFormat="1" applyFont="1" applyFill="1" applyAlignment="1">
      <alignment horizontal="left" vertical="top"/>
    </xf>
    <xf numFmtId="0" fontId="3" fillId="0" borderId="1" xfId="2" applyFont="1" applyBorder="1"/>
    <xf numFmtId="0" fontId="3" fillId="0" borderId="1" xfId="0" applyFont="1" applyFill="1" applyBorder="1" applyAlignment="1">
      <alignment horizontal="left" vertical="top" wrapText="1"/>
    </xf>
    <xf numFmtId="0" fontId="3" fillId="3" borderId="1" xfId="2" applyNumberFormat="1" applyFont="1" applyFill="1" applyBorder="1" applyAlignment="1">
      <alignment horizontal="left" vertical="top"/>
    </xf>
    <xf numFmtId="4" fontId="3" fillId="3" borderId="1" xfId="2" applyNumberFormat="1" applyFont="1" applyFill="1" applyBorder="1" applyAlignment="1">
      <alignment vertical="top"/>
    </xf>
    <xf numFmtId="49" fontId="3" fillId="0" borderId="1" xfId="0" applyNumberFormat="1" applyFont="1" applyBorder="1" applyAlignment="1"/>
    <xf numFmtId="0" fontId="3" fillId="0" borderId="4" xfId="0" applyFont="1" applyBorder="1" applyAlignment="1"/>
    <xf numFmtId="4" fontId="3" fillId="0" borderId="1" xfId="2" applyNumberFormat="1" applyFont="1" applyBorder="1" applyAlignment="1">
      <alignment horizontal="right"/>
    </xf>
    <xf numFmtId="0" fontId="3" fillId="3" borderId="1" xfId="1" applyFont="1" applyFill="1" applyBorder="1" applyAlignment="1">
      <alignment horizontal="left"/>
    </xf>
    <xf numFmtId="49" fontId="3" fillId="3" borderId="1" xfId="1" applyNumberFormat="1" applyFont="1" applyFill="1" applyBorder="1" applyAlignment="1"/>
    <xf numFmtId="0" fontId="3" fillId="3" borderId="4" xfId="1" applyFont="1" applyFill="1" applyBorder="1" applyAlignment="1"/>
    <xf numFmtId="4" fontId="3" fillId="3" borderId="1" xfId="1" applyNumberFormat="1" applyFont="1" applyFill="1" applyBorder="1" applyAlignment="1">
      <alignment horizontal="right"/>
    </xf>
    <xf numFmtId="0" fontId="3" fillId="3" borderId="1" xfId="1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5" xfId="2" applyFont="1" applyBorder="1" applyAlignment="1">
      <alignment horizontal="left"/>
    </xf>
    <xf numFmtId="49" fontId="3" fillId="0" borderId="5" xfId="0" applyNumberFormat="1" applyFont="1" applyBorder="1" applyAlignment="1"/>
    <xf numFmtId="4" fontId="3" fillId="0" borderId="6" xfId="2" applyNumberFormat="1" applyFont="1" applyFill="1" applyBorder="1" applyAlignment="1">
      <alignment horizontal="right"/>
    </xf>
    <xf numFmtId="0" fontId="3" fillId="0" borderId="7" xfId="0" applyFont="1" applyBorder="1" applyAlignment="1"/>
    <xf numFmtId="4" fontId="3" fillId="0" borderId="5" xfId="2" applyNumberFormat="1" applyFont="1" applyBorder="1" applyAlignment="1">
      <alignment horizontal="right"/>
    </xf>
    <xf numFmtId="0" fontId="3" fillId="0" borderId="5" xfId="0" applyNumberFormat="1" applyFont="1" applyBorder="1" applyAlignment="1"/>
    <xf numFmtId="0" fontId="3" fillId="0" borderId="1" xfId="2" applyFont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4" fontId="3" fillId="0" borderId="1" xfId="2" applyNumberFormat="1" applyFont="1" applyBorder="1" applyAlignment="1">
      <alignment horizontal="right" wrapText="1"/>
    </xf>
    <xf numFmtId="0" fontId="3" fillId="0" borderId="1" xfId="0" applyNumberFormat="1" applyFont="1" applyBorder="1" applyAlignment="1">
      <alignment wrapText="1"/>
    </xf>
    <xf numFmtId="0" fontId="3" fillId="0" borderId="0" xfId="2" applyFont="1" applyFill="1" applyAlignment="1">
      <alignment horizontal="left" vertical="top" wrapText="1"/>
    </xf>
    <xf numFmtId="0" fontId="3" fillId="3" borderId="1" xfId="2" applyFont="1" applyFill="1" applyBorder="1" applyAlignment="1">
      <alignment horizontal="left"/>
    </xf>
    <xf numFmtId="49" fontId="3" fillId="3" borderId="1" xfId="0" applyNumberFormat="1" applyFont="1" applyFill="1" applyBorder="1" applyAlignment="1"/>
    <xf numFmtId="0" fontId="3" fillId="3" borderId="1" xfId="0" applyFont="1" applyFill="1" applyBorder="1" applyAlignment="1"/>
    <xf numFmtId="4" fontId="3" fillId="3" borderId="1" xfId="2" applyNumberFormat="1" applyFont="1" applyFill="1" applyBorder="1" applyAlignment="1">
      <alignment horizontal="right"/>
    </xf>
    <xf numFmtId="0" fontId="3" fillId="3" borderId="1" xfId="0" applyNumberFormat="1" applyFont="1" applyFill="1" applyBorder="1" applyAlignment="1"/>
    <xf numFmtId="1" fontId="3" fillId="0" borderId="0" xfId="2" applyNumberFormat="1" applyFont="1" applyFill="1" applyAlignment="1">
      <alignment horizontal="center" vertical="top"/>
    </xf>
    <xf numFmtId="1" fontId="3" fillId="0" borderId="1" xfId="2" applyNumberFormat="1" applyFont="1" applyFill="1" applyBorder="1" applyAlignment="1">
      <alignment horizontal="center" vertical="top"/>
    </xf>
    <xf numFmtId="1" fontId="3" fillId="0" borderId="1" xfId="2" applyNumberFormat="1" applyFont="1" applyFill="1" applyBorder="1" applyAlignment="1">
      <alignment horizontal="center"/>
    </xf>
    <xf numFmtId="1" fontId="3" fillId="3" borderId="1" xfId="2" applyNumberFormat="1" applyFont="1" applyFill="1" applyBorder="1" applyAlignment="1">
      <alignment horizontal="center" vertical="top"/>
    </xf>
    <xf numFmtId="1" fontId="3" fillId="0" borderId="1" xfId="1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3" borderId="1" xfId="1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/>
    </xf>
    <xf numFmtId="1" fontId="3" fillId="0" borderId="5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1" fontId="3" fillId="0" borderId="1" xfId="2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 wrapText="1"/>
    </xf>
    <xf numFmtId="4" fontId="4" fillId="4" borderId="0" xfId="2" applyNumberFormat="1" applyFont="1" applyFill="1" applyAlignment="1">
      <alignment vertical="top"/>
    </xf>
    <xf numFmtId="0" fontId="5" fillId="0" borderId="0" xfId="2" applyFont="1" applyFill="1" applyAlignment="1">
      <alignment horizontal="left" vertical="top"/>
    </xf>
    <xf numFmtId="0" fontId="3" fillId="0" borderId="1" xfId="2" applyFont="1" applyFill="1" applyBorder="1" applyAlignment="1">
      <alignment horizontal="left" vertical="center"/>
    </xf>
  </cellXfs>
  <cellStyles count="4">
    <cellStyle name="Dobro" xfId="1" builtinId="26"/>
    <cellStyle name="Normal 2" xfId="2"/>
    <cellStyle name="Normal 2 2" xfId="3"/>
    <cellStyle name="Normalno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F-2/Desktop/Kontni%20plan%20radn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ATJANA/ZABA/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ktivna konta"/>
      <sheetName val="Sheet3"/>
      <sheetName val="Compatibility Report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ZABA"/>
      <sheetName val="JO"/>
      <sheetName val="OIB"/>
    </sheetNames>
    <sheetDataSet>
      <sheetData sheetId="0"/>
      <sheetData sheetId="1"/>
      <sheetData sheetId="2"/>
      <sheetData sheetId="3">
        <row r="1">
          <cell r="A1" t="str">
            <v>NAZIV PRIMATELJA</v>
          </cell>
          <cell r="B1" t="str">
            <v>OIB PRIMATELJA</v>
          </cell>
          <cell r="C1" t="str">
            <v>SJEDIŠTE / PREBIVALIŠTE PRIMATELJA</v>
          </cell>
        </row>
        <row r="2">
          <cell r="A2" t="str">
            <v>A1 Hrvatska d.o.o.</v>
          </cell>
          <cell r="B2">
            <v>29524210204</v>
          </cell>
          <cell r="C2" t="str">
            <v>ZAGREB</v>
          </cell>
        </row>
        <row r="3">
          <cell r="A3" t="str">
            <v>AATCC</v>
          </cell>
          <cell r="C3" t="str">
            <v>North Carolina, USA</v>
          </cell>
        </row>
        <row r="4">
          <cell r="A4" t="str">
            <v>A-D ELECTRONIC d.o.o.</v>
          </cell>
          <cell r="B4">
            <v>51645411160</v>
          </cell>
          <cell r="C4" t="str">
            <v>ČAKOVEC</v>
          </cell>
        </row>
        <row r="5">
          <cell r="A5" t="str">
            <v>AGENCIJA ZA KOMERCIJALNU DJELA..</v>
          </cell>
          <cell r="B5" t="str">
            <v>58843087891</v>
          </cell>
          <cell r="C5" t="str">
            <v>ZAGREB</v>
          </cell>
        </row>
        <row r="6">
          <cell r="A6" t="str">
            <v>American Society for Research</v>
          </cell>
          <cell r="B6" t="str">
            <v>BOFAUS3N</v>
          </cell>
          <cell r="C6" t="str">
            <v>San Bernardino, California,USA</v>
          </cell>
        </row>
        <row r="7">
          <cell r="A7" t="str">
            <v>American Water Works Associati..</v>
          </cell>
          <cell r="B7" t="str">
            <v>13-5660277</v>
          </cell>
          <cell r="C7" t="str">
            <v>DENVER, USA</v>
          </cell>
        </row>
        <row r="8">
          <cell r="A8" t="str">
            <v>ANTON PAAR CROATIA d.o.o.</v>
          </cell>
          <cell r="B8" t="str">
            <v>25165019071</v>
          </cell>
          <cell r="C8" t="str">
            <v>ZAGREB</v>
          </cell>
        </row>
        <row r="9">
          <cell r="A9" t="str">
            <v>APARTMANI MEDENA d.d.</v>
          </cell>
          <cell r="B9">
            <v>46742627095</v>
          </cell>
          <cell r="C9" t="str">
            <v>TROGIR</v>
          </cell>
        </row>
        <row r="10">
          <cell r="A10" t="str">
            <v>ARENA HOSPITALITY GROUP D.D.</v>
          </cell>
          <cell r="B10">
            <v>47625429199</v>
          </cell>
          <cell r="C10" t="str">
            <v>PULA</v>
          </cell>
        </row>
        <row r="11">
          <cell r="A11" t="str">
            <v>Arte Studio S.r.l. S.B.</v>
          </cell>
          <cell r="B11" t="str">
            <v>IT05555400489</v>
          </cell>
          <cell r="C11" t="str">
            <v>FIRENCA</v>
          </cell>
        </row>
        <row r="12">
          <cell r="A12" t="str">
            <v>ASTROIDA d.o.o.</v>
          </cell>
          <cell r="B12" t="str">
            <v>65056367979</v>
          </cell>
          <cell r="C12" t="str">
            <v>ZAGREB</v>
          </cell>
        </row>
        <row r="13">
          <cell r="A13" t="str">
            <v>AUTEX VZW</v>
          </cell>
          <cell r="C13" t="str">
            <v>Zwijnaarde, Belgija</v>
          </cell>
        </row>
        <row r="14">
          <cell r="A14" t="str">
            <v>AUTOMATIC SERVIS d. o. o.</v>
          </cell>
          <cell r="B14">
            <v>41664839195</v>
          </cell>
          <cell r="C14" t="str">
            <v>BUIZET</v>
          </cell>
        </row>
        <row r="15">
          <cell r="A15" t="str">
            <v>AUTOPRIJEVOZNIK DARKO MILOVAC</v>
          </cell>
          <cell r="B15" t="str">
            <v>GDPR</v>
          </cell>
          <cell r="C15" t="str">
            <v>GDPR</v>
          </cell>
        </row>
        <row r="16">
          <cell r="A16" t="str">
            <v>AVIO CLUB TRAVEL d.o.o.</v>
          </cell>
          <cell r="B16" t="str">
            <v>71499705255</v>
          </cell>
          <cell r="C16" t="str">
            <v>ZAGREB</v>
          </cell>
        </row>
        <row r="17">
          <cell r="A17" t="str">
            <v>B.T.C.  d.o.o.</v>
          </cell>
          <cell r="B17" t="str">
            <v>01260195608</v>
          </cell>
          <cell r="C17" t="str">
            <v>NEDELIŠĆE</v>
          </cell>
        </row>
        <row r="18">
          <cell r="A18" t="str">
            <v>BAUHAUS-ZAGREB, KOMANDITNO DRU..</v>
          </cell>
          <cell r="B18">
            <v>71642207963</v>
          </cell>
          <cell r="C18" t="str">
            <v>ZAGREB</v>
          </cell>
        </row>
        <row r="19">
          <cell r="A19" t="str">
            <v>BEKAR HAUS</v>
          </cell>
          <cell r="B19" t="str">
            <v>05729298314</v>
          </cell>
          <cell r="C19" t="str">
            <v>ZAGREB</v>
          </cell>
        </row>
        <row r="20">
          <cell r="A20" t="str">
            <v>Bits And Bytes d.o.o.</v>
          </cell>
          <cell r="B20">
            <v>17235438781</v>
          </cell>
          <cell r="C20" t="str">
            <v>STRMEC SAMOBORSKI 3</v>
          </cell>
        </row>
        <row r="21">
          <cell r="A21" t="str">
            <v>BLUEMONT</v>
          </cell>
          <cell r="B21">
            <v>54895392358</v>
          </cell>
          <cell r="C21" t="str">
            <v>ZAGREB</v>
          </cell>
        </row>
        <row r="22">
          <cell r="A22" t="str">
            <v>BORIS MARTINI, MARTINI, vl. Bo..</v>
          </cell>
          <cell r="B22" t="str">
            <v>GDPR</v>
          </cell>
          <cell r="C22" t="str">
            <v>GDPR</v>
          </cell>
        </row>
        <row r="23">
          <cell r="A23" t="str">
            <v>BOŽENA TOMIČIĆ</v>
          </cell>
          <cell r="B23" t="str">
            <v>GDPR</v>
          </cell>
          <cell r="C23" t="str">
            <v>GDPR</v>
          </cell>
        </row>
        <row r="24">
          <cell r="A24" t="str">
            <v>Camteh d.o.o, društvo s ograni..</v>
          </cell>
          <cell r="B24">
            <v>25375999534</v>
          </cell>
          <cell r="C24" t="str">
            <v>RIJEKA</v>
          </cell>
        </row>
        <row r="25">
          <cell r="A25" t="str">
            <v>CDS-BOND d.o.o.</v>
          </cell>
          <cell r="B25">
            <v>5779404606</v>
          </cell>
          <cell r="C25" t="str">
            <v>ZAGREB</v>
          </cell>
        </row>
        <row r="26">
          <cell r="A26" t="str">
            <v>Copyright Clearance Center</v>
          </cell>
          <cell r="B26" t="str">
            <v>DE136320747</v>
          </cell>
          <cell r="C26" t="str">
            <v>HERZELE, BELGIJA</v>
          </cell>
        </row>
        <row r="27">
          <cell r="A27" t="str">
            <v>CRESCAT  d.o.o.</v>
          </cell>
          <cell r="B27" t="str">
            <v>31608194500</v>
          </cell>
          <cell r="C27" t="str">
            <v>ZAGREB</v>
          </cell>
        </row>
        <row r="28">
          <cell r="A28" t="str">
            <v>CROATIA AIRLINES D.D.</v>
          </cell>
          <cell r="B28" t="str">
            <v>24640993045</v>
          </cell>
          <cell r="C28" t="str">
            <v>ZAGREB</v>
          </cell>
        </row>
        <row r="29">
          <cell r="A29" t="str">
            <v>CROLAB HRVATSKI LABORATORIJI</v>
          </cell>
          <cell r="B29">
            <v>94462158597</v>
          </cell>
          <cell r="C29" t="str">
            <v>ZAGREB</v>
          </cell>
        </row>
        <row r="30">
          <cell r="A30" t="str">
            <v>ČISTOĆA VARAŽDIN</v>
          </cell>
          <cell r="B30" t="str">
            <v>02371889218</v>
          </cell>
          <cell r="C30" t="str">
            <v>VARAŽDIN</v>
          </cell>
        </row>
        <row r="31">
          <cell r="A31" t="str">
            <v>DALIAN FOUR LEAF CLOVER CO.,LT..</v>
          </cell>
          <cell r="B31" t="str">
            <v>316876722243</v>
          </cell>
          <cell r="C31" t="str">
            <v>CHINA</v>
          </cell>
        </row>
        <row r="32">
          <cell r="A32" t="str">
            <v>DALLMAYR VENDING D.O.O. K.D.</v>
          </cell>
          <cell r="B32">
            <v>20989723627</v>
          </cell>
          <cell r="C32" t="str">
            <v>ZAGREB</v>
          </cell>
        </row>
        <row r="33">
          <cell r="A33" t="str">
            <v>DHL  INTERNATIONAL d.o.o.</v>
          </cell>
          <cell r="B33">
            <v>79069474349</v>
          </cell>
          <cell r="C33" t="str">
            <v>ZAGREB</v>
          </cell>
        </row>
        <row r="34">
          <cell r="A34" t="str">
            <v>DHL INTERNATIONAL D.O.O.</v>
          </cell>
          <cell r="B34">
            <v>79069474349</v>
          </cell>
          <cell r="C34" t="str">
            <v>ZAGREB</v>
          </cell>
        </row>
        <row r="35">
          <cell r="A35" t="str">
            <v>DIAM d.o.o.</v>
          </cell>
          <cell r="B35">
            <v>21892825949</v>
          </cell>
          <cell r="C35" t="str">
            <v>ZAGREB</v>
          </cell>
        </row>
        <row r="36">
          <cell r="A36" t="str">
            <v>DIGITALIS d.o.o.</v>
          </cell>
          <cell r="B36">
            <v>20680071105</v>
          </cell>
          <cell r="C36" t="str">
            <v>Petrijanec</v>
          </cell>
        </row>
        <row r="37">
          <cell r="A37" t="str">
            <v>DIMNJAČARSKA OBRTNIČKA ZADRUGA</v>
          </cell>
          <cell r="B37" t="str">
            <v>01254445043</v>
          </cell>
          <cell r="C37" t="str">
            <v>ZAGREB</v>
          </cell>
        </row>
        <row r="38">
          <cell r="A38" t="str">
            <v>DRUGA GIMNAZIJA VARAŽDIN</v>
          </cell>
          <cell r="B38" t="str">
            <v>27344762042</v>
          </cell>
          <cell r="C38" t="str">
            <v>VARAŽDIN</v>
          </cell>
        </row>
        <row r="39">
          <cell r="A39" t="str">
            <v>Državni proračun</v>
          </cell>
          <cell r="C39" t="str">
            <v>ZAGREB</v>
          </cell>
        </row>
        <row r="40">
          <cell r="A40" t="str">
            <v>DRŽAVNI PRORAČUN REPUBLIKE HRV..</v>
          </cell>
        </row>
        <row r="41">
          <cell r="A41" t="str">
            <v>DUGA GLOBAL d.o.o. za trgovinu..</v>
          </cell>
          <cell r="B41">
            <v>48846767953</v>
          </cell>
          <cell r="C41" t="str">
            <v>ZAGREB</v>
          </cell>
        </row>
        <row r="42">
          <cell r="A42" t="str">
            <v>EASY CLICK ON J.D.O.O.</v>
          </cell>
          <cell r="B42" t="str">
            <v>57236621381</v>
          </cell>
          <cell r="C42" t="str">
            <v>VELIKA GORICA</v>
          </cell>
        </row>
        <row r="43">
          <cell r="A43" t="str">
            <v>Ebner Media Group GmbH and Co...</v>
          </cell>
          <cell r="B43" t="str">
            <v>U73808739</v>
          </cell>
          <cell r="C43" t="str">
            <v>ULM, AUSTRIJA</v>
          </cell>
        </row>
        <row r="44">
          <cell r="A44" t="str">
            <v>ECONIK D.O.O.</v>
          </cell>
          <cell r="B44">
            <v>17290362210</v>
          </cell>
          <cell r="C44" t="str">
            <v>ZAGREB</v>
          </cell>
        </row>
        <row r="45">
          <cell r="A45" t="str">
            <v>EKOTEH DOZIMETRIJA</v>
          </cell>
          <cell r="B45" t="str">
            <v>44716804217</v>
          </cell>
          <cell r="C45" t="str">
            <v>ZAGREB</v>
          </cell>
        </row>
        <row r="46">
          <cell r="A46" t="str">
            <v>ELEX d.o.o. ZA PROIZVODNJI, MO..</v>
          </cell>
          <cell r="B46" t="str">
            <v>34421776805</v>
          </cell>
          <cell r="C46" t="str">
            <v>SESVETSKI KRALJEVEC</v>
          </cell>
        </row>
        <row r="47">
          <cell r="A47" t="str">
            <v>E-TOURS D.O.O.</v>
          </cell>
          <cell r="B47" t="str">
            <v>11578972258</v>
          </cell>
          <cell r="C47" t="str">
            <v>ZAGREB</v>
          </cell>
        </row>
        <row r="48">
          <cell r="A48" t="str">
            <v>EUROCOM</v>
          </cell>
          <cell r="B48">
            <v>61781931283</v>
          </cell>
          <cell r="C48" t="str">
            <v>STUPNIK</v>
          </cell>
        </row>
        <row r="49">
          <cell r="A49" t="str">
            <v>EUROPEAN CENTRE FOR LABORATORY..</v>
          </cell>
          <cell r="B49">
            <v>71930952641</v>
          </cell>
          <cell r="C49" t="str">
            <v>ZAGREB</v>
          </cell>
        </row>
        <row r="50">
          <cell r="A50" t="str">
            <v>Explotadora Regina S.L.U.</v>
          </cell>
          <cell r="B50" t="str">
            <v>B91752766</v>
          </cell>
          <cell r="C50" t="str">
            <v>HOJA, SPAIN</v>
          </cell>
        </row>
        <row r="51">
          <cell r="A51" t="str">
            <v>Expotel -Exploracao e Administ..</v>
          </cell>
          <cell r="B51">
            <v>501516549</v>
          </cell>
          <cell r="C51" t="str">
            <v>PORTO, PORTUGAL</v>
          </cell>
        </row>
        <row r="52">
          <cell r="A52" t="str">
            <v>FAVORY d.o.o.</v>
          </cell>
          <cell r="B52" t="str">
            <v>31134262074</v>
          </cell>
          <cell r="C52" t="str">
            <v>ZAGREB</v>
          </cell>
        </row>
        <row r="53">
          <cell r="A53" t="str">
            <v>Financijska Agencija</v>
          </cell>
          <cell r="B53" t="str">
            <v>85821130368</v>
          </cell>
          <cell r="C53" t="str">
            <v>ZAGREB</v>
          </cell>
        </row>
        <row r="54">
          <cell r="A54" t="str">
            <v>FRANCK SNOGOO D.O.O.</v>
          </cell>
          <cell r="B54">
            <v>99996423503</v>
          </cell>
          <cell r="C54" t="str">
            <v>ZAGREB</v>
          </cell>
        </row>
        <row r="55">
          <cell r="A55" t="str">
            <v>GORICA STAKLO d.o.o.</v>
          </cell>
          <cell r="B55">
            <v>93716144137</v>
          </cell>
          <cell r="C55" t="str">
            <v>VELIKA GORICA</v>
          </cell>
        </row>
        <row r="56">
          <cell r="A56" t="str">
            <v>GORICA STAKLO TC D.O.O.</v>
          </cell>
          <cell r="B56" t="str">
            <v>35277147450</v>
          </cell>
          <cell r="C56" t="str">
            <v>VELIKA GORICA</v>
          </cell>
        </row>
        <row r="57">
          <cell r="A57" t="str">
            <v>GRAD VARAŽDIN VARAŽDINSKA ŽUPA..</v>
          </cell>
          <cell r="B57">
            <v>13269011531</v>
          </cell>
          <cell r="C57" t="str">
            <v>VARAŽDIN</v>
          </cell>
        </row>
        <row r="58">
          <cell r="A58" t="str">
            <v>GRAD ZAGREB</v>
          </cell>
          <cell r="B58" t="str">
            <v>61817894937</v>
          </cell>
          <cell r="C58" t="str">
            <v>ZAGREB</v>
          </cell>
        </row>
        <row r="59">
          <cell r="A59" t="str">
            <v>GRAD ZAGREB, GRADSKI URED ZA P..</v>
          </cell>
          <cell r="B59" t="str">
            <v>61817894937</v>
          </cell>
          <cell r="C59" t="str">
            <v>ZAGREB</v>
          </cell>
        </row>
        <row r="60">
          <cell r="A60" t="str">
            <v>GRAFIČKI SERVISI</v>
          </cell>
          <cell r="B60" t="str">
            <v>79232312348</v>
          </cell>
          <cell r="C60" t="str">
            <v>ZAGREB</v>
          </cell>
        </row>
        <row r="61">
          <cell r="A61" t="str">
            <v>HELEŠIĆ MIHAELA</v>
          </cell>
          <cell r="B61" t="str">
            <v>GDPR</v>
          </cell>
          <cell r="C61" t="str">
            <v>GDPR</v>
          </cell>
        </row>
        <row r="62">
          <cell r="A62" t="str">
            <v>HEP - OPSKRBA d.o.o.</v>
          </cell>
          <cell r="B62">
            <v>63073332379</v>
          </cell>
          <cell r="C62" t="str">
            <v>ZAGREB</v>
          </cell>
        </row>
        <row r="63">
          <cell r="A63" t="str">
            <v>HGSPOT grupa d.o.o.</v>
          </cell>
          <cell r="B63">
            <v>65553879500</v>
          </cell>
          <cell r="C63" t="str">
            <v>ZAGREB</v>
          </cell>
        </row>
        <row r="64">
          <cell r="A64" t="str">
            <v>HKS</v>
          </cell>
          <cell r="B64" t="str">
            <v>46745727313</v>
          </cell>
          <cell r="C64" t="str">
            <v>ZAGREB</v>
          </cell>
        </row>
        <row r="65">
          <cell r="A65" t="str">
            <v>HODAK d.o.o.</v>
          </cell>
          <cell r="B65">
            <v>30682971901</v>
          </cell>
          <cell r="C65" t="str">
            <v>ZAGREB</v>
          </cell>
        </row>
        <row r="66">
          <cell r="A66" t="str">
            <v>HOTEL MRAK, gostinstvo in turi..</v>
          </cell>
          <cell r="B66">
            <v>96109505</v>
          </cell>
          <cell r="C66" t="str">
            <v>LJUBLJANA</v>
          </cell>
        </row>
        <row r="67">
          <cell r="A67" t="str">
            <v>HOTELI ZADAR D.D.</v>
          </cell>
          <cell r="B67" t="str">
            <v>40699482950</v>
          </cell>
          <cell r="C67" t="str">
            <v>ZADAR</v>
          </cell>
        </row>
        <row r="68">
          <cell r="A68" t="str">
            <v>HP - HRVATSKA POŠTA</v>
          </cell>
          <cell r="B68">
            <v>87311810356</v>
          </cell>
          <cell r="C68" t="str">
            <v>ZAGREB</v>
          </cell>
        </row>
        <row r="69">
          <cell r="A69" t="str">
            <v>HRT-RJ NABAVA</v>
          </cell>
          <cell r="B69" t="str">
            <v>68419124305</v>
          </cell>
          <cell r="C69" t="str">
            <v>ZAGREB</v>
          </cell>
        </row>
        <row r="70">
          <cell r="A70" t="str">
            <v>HRVATSKA RADIO TELEVIZIJA</v>
          </cell>
          <cell r="B70" t="str">
            <v>68419124305</v>
          </cell>
          <cell r="C70" t="str">
            <v>ZAGREB</v>
          </cell>
        </row>
        <row r="71">
          <cell r="A71" t="str">
            <v>HRVATSKA ZAJEDNICA RAČUNOVOĐA ..</v>
          </cell>
          <cell r="B71" t="str">
            <v>75508100288</v>
          </cell>
          <cell r="C71" t="str">
            <v>ZAGREB</v>
          </cell>
        </row>
        <row r="72">
          <cell r="A72" t="str">
            <v>HRVATSKO DRUŠTVO KOŽARA I OBUĆ..</v>
          </cell>
          <cell r="B72" t="str">
            <v>42314083466</v>
          </cell>
          <cell r="C72" t="str">
            <v>ZAGREB</v>
          </cell>
        </row>
        <row r="73">
          <cell r="A73" t="str">
            <v>HRVATSKO KEMIJSKO DRUŠTVO</v>
          </cell>
          <cell r="B73">
            <v>71073617516</v>
          </cell>
          <cell r="C73" t="str">
            <v>ZAGREB</v>
          </cell>
        </row>
        <row r="74">
          <cell r="A74" t="str">
            <v>HT-HRVATSKE TELEKOMUNIKACIJE</v>
          </cell>
          <cell r="B74" t="str">
            <v>81793146560</v>
          </cell>
          <cell r="C74" t="str">
            <v>ZAGREB</v>
          </cell>
        </row>
        <row r="75">
          <cell r="A75" t="str">
            <v>HUBO</v>
          </cell>
          <cell r="B75" t="str">
            <v>41724988445</v>
          </cell>
          <cell r="C75" t="str">
            <v>ZAGREB</v>
          </cell>
        </row>
        <row r="76">
          <cell r="A76" t="str">
            <v>HUMS</v>
          </cell>
          <cell r="B76" t="str">
            <v>16381590465</v>
          </cell>
          <cell r="C76" t="str">
            <v>ZAGREB</v>
          </cell>
        </row>
        <row r="77">
          <cell r="A77" t="str">
            <v>ICC JEJU,  International Ergonomics Association</v>
          </cell>
          <cell r="B77">
            <v>6168120339</v>
          </cell>
          <cell r="C77" t="str">
            <v>GENEVA, ŠVICARSKA</v>
          </cell>
        </row>
        <row r="78">
          <cell r="A78" t="str">
            <v>IDIS, VL. INES DOŠEN</v>
          </cell>
          <cell r="B78" t="str">
            <v>GDPR</v>
          </cell>
          <cell r="C78" t="str">
            <v>GDPR</v>
          </cell>
        </row>
        <row r="79">
          <cell r="A79" t="str">
            <v>IKEA</v>
          </cell>
          <cell r="B79">
            <v>21523879111</v>
          </cell>
          <cell r="C79" t="str">
            <v>SESVETSKI KRALJEVEC</v>
          </cell>
        </row>
        <row r="80">
          <cell r="A80" t="str">
            <v>IMPALA DOO BEOGRAD</v>
          </cell>
          <cell r="B80">
            <v>102007931</v>
          </cell>
          <cell r="C80" t="str">
            <v>BEOGRAD</v>
          </cell>
        </row>
        <row r="81">
          <cell r="A81" t="str">
            <v>INSTAR CENTER d.o.o.</v>
          </cell>
          <cell r="B81">
            <v>64308723629</v>
          </cell>
          <cell r="C81" t="str">
            <v>Velika Gorica</v>
          </cell>
        </row>
        <row r="82">
          <cell r="A82" t="str">
            <v>INTER-ING d.o.o.</v>
          </cell>
          <cell r="B82" t="str">
            <v>47552771512</v>
          </cell>
          <cell r="C82" t="str">
            <v>ZAGREB</v>
          </cell>
        </row>
        <row r="83">
          <cell r="A83" t="str">
            <v>INTERMAX d.o.o.</v>
          </cell>
          <cell r="B83" t="str">
            <v>01171827738</v>
          </cell>
          <cell r="C83" t="str">
            <v>ZAGREB</v>
          </cell>
        </row>
        <row r="84">
          <cell r="A84" t="str">
            <v>ITS CONSULTING d.o.o.</v>
          </cell>
          <cell r="B84">
            <v>25040735127</v>
          </cell>
          <cell r="C84" t="str">
            <v>ZAGREB</v>
          </cell>
        </row>
        <row r="85">
          <cell r="A85" t="str">
            <v>Ivan Knezić Group, vl. Ivan Kn..</v>
          </cell>
          <cell r="B85" t="str">
            <v>GDPR</v>
          </cell>
          <cell r="C85" t="str">
            <v>GDPR</v>
          </cell>
        </row>
        <row r="86">
          <cell r="A86" t="str">
            <v>JACQUARD  d.o.o.</v>
          </cell>
          <cell r="B86" t="str">
            <v>00169641424</v>
          </cell>
          <cell r="C86" t="str">
            <v>ZAGREB</v>
          </cell>
        </row>
        <row r="87">
          <cell r="A87" t="str">
            <v>JADRANKA TURIZAM d. o. o.</v>
          </cell>
          <cell r="B87" t="str">
            <v>25295166877</v>
          </cell>
          <cell r="C87" t="str">
            <v>VELI LOŠINJ</v>
          </cell>
        </row>
        <row r="88">
          <cell r="A88" t="str">
            <v>JAGARINEC TRANSPORTI</v>
          </cell>
          <cell r="B88" t="str">
            <v>GDPR</v>
          </cell>
          <cell r="C88" t="str">
            <v>GDPR</v>
          </cell>
        </row>
        <row r="89">
          <cell r="A89" t="str">
            <v>JAVNI BILJEŽNIK Ljubica Čolako..</v>
          </cell>
          <cell r="B89" t="str">
            <v>GDPR</v>
          </cell>
          <cell r="C89" t="str">
            <v>GDPR</v>
          </cell>
        </row>
        <row r="90">
          <cell r="A90" t="str">
            <v>JURIČEK vl. Jakov Juriček</v>
          </cell>
          <cell r="B90" t="str">
            <v>GDPR</v>
          </cell>
          <cell r="C90" t="str">
            <v>GDPR</v>
          </cell>
        </row>
        <row r="91">
          <cell r="A91" t="str">
            <v>JYSK d.o.o.</v>
          </cell>
          <cell r="B91" t="str">
            <v>64729046835</v>
          </cell>
          <cell r="C91" t="str">
            <v>ZAGREB</v>
          </cell>
        </row>
        <row r="92">
          <cell r="A92" t="str">
            <v>Kanpak d.o.o. za trgovinu i us..</v>
          </cell>
          <cell r="B92">
            <v>11046685815</v>
          </cell>
          <cell r="C92" t="str">
            <v>ZAGREB</v>
          </cell>
        </row>
        <row r="93">
          <cell r="A93" t="str">
            <v>KAP-KO d.o.o.</v>
          </cell>
          <cell r="B93" t="str">
            <v>49702093753</v>
          </cell>
          <cell r="C93" t="str">
            <v>ZAGREB</v>
          </cell>
        </row>
        <row r="94">
          <cell r="A94" t="str">
            <v>KATAPULT</v>
          </cell>
          <cell r="B94" t="str">
            <v>48566967897</v>
          </cell>
          <cell r="C94" t="str">
            <v>ZAGREB</v>
          </cell>
        </row>
        <row r="95">
          <cell r="A95" t="str">
            <v>KAVOMAT D.O.O.</v>
          </cell>
          <cell r="B95">
            <v>9879269762</v>
          </cell>
          <cell r="C95" t="str">
            <v>ZAGREB</v>
          </cell>
        </row>
        <row r="96">
          <cell r="A96" t="str">
            <v>KEMOLAB d.o.o.</v>
          </cell>
          <cell r="B96">
            <v>45816750516</v>
          </cell>
          <cell r="C96" t="str">
            <v>ZAGREB</v>
          </cell>
        </row>
        <row r="97">
          <cell r="A97" t="str">
            <v>KINEZIOLOŠKI FAKULTET</v>
          </cell>
          <cell r="B97">
            <v>25329931628</v>
          </cell>
          <cell r="C97" t="str">
            <v>ZAGREB</v>
          </cell>
        </row>
        <row r="98">
          <cell r="A98" t="str">
            <v>KOFER TO GO D.O.O.</v>
          </cell>
          <cell r="B98">
            <v>58648734664</v>
          </cell>
          <cell r="C98" t="str">
            <v>ZAGREB</v>
          </cell>
        </row>
        <row r="99">
          <cell r="A99" t="str">
            <v>KONTO d.o.o.</v>
          </cell>
          <cell r="B99" t="str">
            <v>59143170280</v>
          </cell>
          <cell r="C99" t="str">
            <v>POŽEGA</v>
          </cell>
        </row>
        <row r="100">
          <cell r="A100" t="str">
            <v>KRALJ-COMMERCE D.O.O.</v>
          </cell>
          <cell r="B100">
            <v>85987220986</v>
          </cell>
          <cell r="C100" t="str">
            <v>ZAGREB</v>
          </cell>
        </row>
        <row r="101">
          <cell r="A101" t="str">
            <v>KRAŠ prehrambena industrija d...</v>
          </cell>
          <cell r="B101" t="str">
            <v>94989605030</v>
          </cell>
          <cell r="C101" t="str">
            <v>ZAGREB</v>
          </cell>
        </row>
        <row r="102">
          <cell r="A102" t="str">
            <v>KREŠIMIR-FUTURA D.O.O.</v>
          </cell>
          <cell r="B102">
            <v>99386047584</v>
          </cell>
          <cell r="C102" t="str">
            <v>IVANEČKO NASELJE</v>
          </cell>
        </row>
        <row r="103">
          <cell r="A103" t="str">
            <v>KUNA CORPORATION d.o.o.</v>
          </cell>
          <cell r="B103" t="str">
            <v>54600743656</v>
          </cell>
          <cell r="C103" t="str">
            <v>OROSLAVJE</v>
          </cell>
        </row>
        <row r="104">
          <cell r="A104" t="str">
            <v>LD Organisation</v>
          </cell>
          <cell r="B104">
            <v>464819842</v>
          </cell>
          <cell r="C104" t="str">
            <v>Louvain-la-Neuve,BELGIJA</v>
          </cell>
        </row>
        <row r="105">
          <cell r="A105" t="str">
            <v>LELUBA</v>
          </cell>
          <cell r="B105">
            <v>21301493079</v>
          </cell>
          <cell r="C105" t="str">
            <v>SESVETE</v>
          </cell>
        </row>
        <row r="106">
          <cell r="A106" t="str">
            <v>LEON POLIKOVSKY, POLIKOVSKY, V..</v>
          </cell>
          <cell r="B106" t="str">
            <v>GDPR</v>
          </cell>
          <cell r="C106" t="str">
            <v>GDPR</v>
          </cell>
        </row>
        <row r="107">
          <cell r="A107" t="str">
            <v>LEXPERA</v>
          </cell>
          <cell r="B107" t="str">
            <v>79506290597</v>
          </cell>
          <cell r="C107" t="str">
            <v>ZAGREB</v>
          </cell>
        </row>
        <row r="108">
          <cell r="A108" t="str">
            <v>LIBURNIA RIVIERA HOTELI D.D.</v>
          </cell>
          <cell r="B108" t="str">
            <v>15573308024</v>
          </cell>
          <cell r="C108" t="str">
            <v>OPATIJA</v>
          </cell>
        </row>
        <row r="109">
          <cell r="A109" t="str">
            <v>LIFTMONT  d.o.o.</v>
          </cell>
          <cell r="B109">
            <v>1448994969</v>
          </cell>
          <cell r="C109" t="str">
            <v>ZAGREB</v>
          </cell>
        </row>
        <row r="110">
          <cell r="A110" t="str">
            <v>LINIJA KODA d.o.o.</v>
          </cell>
          <cell r="B110" t="str">
            <v>83514720123</v>
          </cell>
          <cell r="C110" t="str">
            <v>ZAGREB</v>
          </cell>
        </row>
        <row r="111">
          <cell r="A111" t="str">
            <v>LINKS  d.o.o.</v>
          </cell>
          <cell r="B111" t="str">
            <v>32614011568</v>
          </cell>
          <cell r="C111" t="str">
            <v>Sveta Nedelja</v>
          </cell>
        </row>
        <row r="112">
          <cell r="A112" t="str">
            <v>Lipapromet d.o.o.</v>
          </cell>
          <cell r="B112">
            <v>27060811148</v>
          </cell>
          <cell r="C112" t="str">
            <v>ZAGREB</v>
          </cell>
        </row>
        <row r="113">
          <cell r="A113" t="str">
            <v>LT, D.O.O.</v>
          </cell>
          <cell r="B113" t="str">
            <v>41071182</v>
          </cell>
          <cell r="C113" t="str">
            <v>ŠENTJERNEJ</v>
          </cell>
        </row>
        <row r="114">
          <cell r="A114" t="str">
            <v>MARE ADRIATICUM YACHTING d.o.o</v>
          </cell>
          <cell r="B114">
            <v>5091636531</v>
          </cell>
          <cell r="C114" t="str">
            <v>ZAGREB</v>
          </cell>
        </row>
        <row r="115">
          <cell r="A115" t="str">
            <v>MARITERM d.o.o.</v>
          </cell>
          <cell r="B115">
            <v>15475319748</v>
          </cell>
          <cell r="C115" t="str">
            <v>RIJEKA</v>
          </cell>
        </row>
        <row r="116">
          <cell r="A116" t="str">
            <v>MATIĆ d.o.o.</v>
          </cell>
          <cell r="B116">
            <v>76598425509</v>
          </cell>
          <cell r="C116" t="str">
            <v>VELIKA GORICA</v>
          </cell>
        </row>
        <row r="117">
          <cell r="A117" t="str">
            <v>M-COMPUTERS prodaja, servis i ..</v>
          </cell>
          <cell r="B117" t="str">
            <v>GDPR</v>
          </cell>
          <cell r="C117" t="str">
            <v>GDPR</v>
          </cell>
        </row>
        <row r="118">
          <cell r="A118" t="str">
            <v>MDPI AG</v>
          </cell>
          <cell r="B118" t="str">
            <v>E115694943</v>
          </cell>
          <cell r="C118" t="str">
            <v>BASEL</v>
          </cell>
        </row>
        <row r="119">
          <cell r="A119" t="str">
            <v>MEĐIMURJE-PLIN d.o.o. za opskr..</v>
          </cell>
          <cell r="B119">
            <v>29035933600</v>
          </cell>
          <cell r="C119" t="str">
            <v>ČAKOVEC</v>
          </cell>
        </row>
        <row r="120">
          <cell r="A120" t="str">
            <v>Mesdan S.p.A</v>
          </cell>
          <cell r="B120" t="str">
            <v>Mesdan S.p.A</v>
          </cell>
          <cell r="C120" t="str">
            <v>PUEGNAGO DEL GARDA</v>
          </cell>
        </row>
        <row r="121">
          <cell r="A121" t="str">
            <v>MESSER CROATIA PLIN d.o.o.</v>
          </cell>
          <cell r="B121" t="str">
            <v>32179081874</v>
          </cell>
          <cell r="C121" t="str">
            <v>ZAPREŠIĆ</v>
          </cell>
        </row>
        <row r="122">
          <cell r="A122" t="str">
            <v>MIKRONIS d.o.o.</v>
          </cell>
          <cell r="B122" t="str">
            <v>59964152545</v>
          </cell>
          <cell r="C122" t="str">
            <v>ZAGREB</v>
          </cell>
        </row>
        <row r="123">
          <cell r="A123" t="str">
            <v>Mix Color d.o.o.</v>
          </cell>
          <cell r="B123">
            <v>25702561244</v>
          </cell>
          <cell r="C123" t="str">
            <v>SESVETE</v>
          </cell>
        </row>
        <row r="124">
          <cell r="A124" t="str">
            <v>MODEL-EDUCA  d.o.o. proizvodnj..</v>
          </cell>
          <cell r="B124">
            <v>75261823939</v>
          </cell>
          <cell r="C124" t="str">
            <v>ZAGREB</v>
          </cell>
        </row>
        <row r="125">
          <cell r="A125" t="str">
            <v>NAKNADA TEMELJEM ZAKONA O PROV..</v>
          </cell>
        </row>
        <row r="126">
          <cell r="A126" t="str">
            <v>NANODIY</v>
          </cell>
          <cell r="B126">
            <v>50007370119</v>
          </cell>
          <cell r="C126" t="str">
            <v>KOPRIVNICA</v>
          </cell>
        </row>
        <row r="127">
          <cell r="A127" t="str">
            <v>NARODNE NOVINE  d.d.</v>
          </cell>
          <cell r="B127" t="str">
            <v>64546066176</v>
          </cell>
          <cell r="C127" t="str">
            <v>ZAGREB</v>
          </cell>
        </row>
        <row r="128">
          <cell r="A128" t="str">
            <v>NELA VL. NELA PETRIČUŠIĆ</v>
          </cell>
          <cell r="B128" t="str">
            <v>GDPR</v>
          </cell>
          <cell r="C128" t="str">
            <v>GDPR</v>
          </cell>
        </row>
        <row r="129">
          <cell r="A129" t="str">
            <v>NESTOR AND JEEVES</v>
          </cell>
          <cell r="C129" t="str">
            <v>NICE, FRANCUSKA</v>
          </cell>
        </row>
        <row r="130">
          <cell r="A130" t="str">
            <v>NIROSTA  d.o.o.</v>
          </cell>
          <cell r="B130">
            <v>82823351319</v>
          </cell>
          <cell r="C130" t="str">
            <v>OSIJEK</v>
          </cell>
        </row>
        <row r="131">
          <cell r="A131" t="str">
            <v>Odvjetničko društvo Primorac i..</v>
          </cell>
          <cell r="B131">
            <v>73118313420</v>
          </cell>
          <cell r="C131" t="str">
            <v>SPLIT</v>
          </cell>
        </row>
        <row r="132">
          <cell r="A132" t="str">
            <v>ODVJETNIK SAŠA PUFLER</v>
          </cell>
          <cell r="B132" t="str">
            <v>GDPR</v>
          </cell>
          <cell r="C132" t="str">
            <v>GDPR</v>
          </cell>
        </row>
        <row r="133">
          <cell r="A133" t="str">
            <v>OLIV TRAVEL UNIPESSOAL LDA</v>
          </cell>
          <cell r="B133">
            <v>510097260</v>
          </cell>
          <cell r="C133" t="str">
            <v>PORTO, PORTUGAL</v>
          </cell>
        </row>
        <row r="134">
          <cell r="A134" t="str">
            <v>PAMIGO  d.o.o.</v>
          </cell>
          <cell r="B134">
            <v>75444587892</v>
          </cell>
          <cell r="C134" t="str">
            <v>ZAGREB</v>
          </cell>
        </row>
        <row r="135">
          <cell r="A135" t="str">
            <v>PAMIGO D.O.O.</v>
          </cell>
          <cell r="B135">
            <v>75444587892</v>
          </cell>
          <cell r="C135" t="str">
            <v>ZAGREB</v>
          </cell>
        </row>
        <row r="136">
          <cell r="A136" t="str">
            <v>PC PROJEKT D.O.O.</v>
          </cell>
          <cell r="B136">
            <v>25882311498</v>
          </cell>
          <cell r="C136" t="str">
            <v>ZAGREB</v>
          </cell>
        </row>
        <row r="137">
          <cell r="A137" t="str">
            <v>Pertec machines</v>
          </cell>
          <cell r="B137" t="str">
            <v>16354758266</v>
          </cell>
          <cell r="C137" t="str">
            <v>ZAGREB</v>
          </cell>
        </row>
        <row r="138">
          <cell r="A138" t="str">
            <v>PEVEX d.d.</v>
          </cell>
          <cell r="B138" t="str">
            <v>73660371074</v>
          </cell>
          <cell r="C138" t="str">
            <v>SESVETE</v>
          </cell>
        </row>
        <row r="139">
          <cell r="A139" t="str">
            <v>POLIKLINIKA SVETI ROK M.D.</v>
          </cell>
          <cell r="B139">
            <v>28842147765</v>
          </cell>
          <cell r="C139" t="str">
            <v>ZAGREB</v>
          </cell>
        </row>
        <row r="140">
          <cell r="A140" t="str">
            <v>Poslovno savjetovanje, Andreja..</v>
          </cell>
          <cell r="B140" t="str">
            <v>GDPR</v>
          </cell>
          <cell r="C140" t="str">
            <v>GDPR</v>
          </cell>
        </row>
        <row r="141">
          <cell r="A141" t="str">
            <v>PREHRAMBENO-BIOTEHNOLOŠKI FAKU..</v>
          </cell>
          <cell r="B141" t="str">
            <v>47824453867</v>
          </cell>
          <cell r="C141" t="str">
            <v>ZAGREB</v>
          </cell>
        </row>
        <row r="142">
          <cell r="A142" t="str">
            <v>Presečki grupa</v>
          </cell>
          <cell r="B142" t="str">
            <v>85843181422</v>
          </cell>
          <cell r="C142" t="str">
            <v>KRAPINA</v>
          </cell>
        </row>
        <row r="143">
          <cell r="A143" t="str">
            <v>Preventa d.o.o.</v>
          </cell>
          <cell r="B143">
            <v>58241957305</v>
          </cell>
          <cell r="C143" t="str">
            <v>VARAŽDIN</v>
          </cell>
        </row>
        <row r="144">
          <cell r="A144" t="str">
            <v>PROJEKTNA INTELIGENCIJA</v>
          </cell>
          <cell r="B144" t="str">
            <v>64443113506</v>
          </cell>
          <cell r="C144" t="str">
            <v>ZAGREB</v>
          </cell>
        </row>
        <row r="145">
          <cell r="A145" t="str">
            <v>PROSAT  d.o.o.</v>
          </cell>
          <cell r="B145">
            <v>6021561857</v>
          </cell>
          <cell r="C145" t="str">
            <v>ZAGREB</v>
          </cell>
        </row>
        <row r="146">
          <cell r="A146" t="str">
            <v>PROTIS d.o.o.</v>
          </cell>
          <cell r="B146">
            <v>42113416920</v>
          </cell>
          <cell r="C146" t="str">
            <v>ZAGREB</v>
          </cell>
        </row>
        <row r="147">
          <cell r="A147" t="str">
            <v>RETEL</v>
          </cell>
          <cell r="B147" t="str">
            <v>75715390821</v>
          </cell>
          <cell r="C147" t="str">
            <v>ZAGREB</v>
          </cell>
        </row>
        <row r="148">
          <cell r="A148" t="str">
            <v>RONIS</v>
          </cell>
          <cell r="B148" t="str">
            <v>21720748086</v>
          </cell>
          <cell r="C148" t="str">
            <v>ČAKOVEC</v>
          </cell>
        </row>
        <row r="149">
          <cell r="A149" t="str">
            <v>RU-VE d.o.o.</v>
          </cell>
          <cell r="B149">
            <v>88470929840</v>
          </cell>
          <cell r="C149" t="str">
            <v>SVETA NEDJELJA</v>
          </cell>
        </row>
        <row r="150">
          <cell r="A150" t="str">
            <v>SAM - TEX  d.o.o.</v>
          </cell>
          <cell r="B150">
            <v>50683876452</v>
          </cell>
          <cell r="C150" t="str">
            <v>VARAŽDIN</v>
          </cell>
        </row>
        <row r="151">
          <cell r="A151" t="str">
            <v>SANCTA DOMENICA d.o.o.</v>
          </cell>
          <cell r="B151" t="str">
            <v>35409850545</v>
          </cell>
          <cell r="C151" t="str">
            <v>SVETA NEDJELJA</v>
          </cell>
        </row>
        <row r="152">
          <cell r="A152" t="str">
            <v>SAVEZ INOVATORA ZAGREB</v>
          </cell>
          <cell r="B152">
            <v>31792033223</v>
          </cell>
          <cell r="C152" t="str">
            <v>ZAGREB</v>
          </cell>
        </row>
        <row r="153">
          <cell r="A153" t="str">
            <v>SAVEZ INŽENJERA I TEHNIČARA TE..</v>
          </cell>
          <cell r="B153">
            <v>100157409</v>
          </cell>
          <cell r="C153" t="str">
            <v>BEOGRAD</v>
          </cell>
        </row>
        <row r="154">
          <cell r="A154" t="str">
            <v>Setcor Media FZ LLC</v>
          </cell>
          <cell r="B154" t="str">
            <v>1000577278000036</v>
          </cell>
          <cell r="C154" t="str">
            <v>DUBAI, UAE</v>
          </cell>
        </row>
        <row r="155">
          <cell r="A155" t="str">
            <v>Sladović d.o.o.</v>
          </cell>
          <cell r="B155" t="str">
            <v>90591097530</v>
          </cell>
          <cell r="C155" t="str">
            <v>ZAGREB</v>
          </cell>
        </row>
        <row r="156">
          <cell r="A156" t="str">
            <v>SP studio, vl. Slaven Paić</v>
          </cell>
          <cell r="B156" t="str">
            <v>GDPR</v>
          </cell>
          <cell r="C156" t="str">
            <v>GDPR</v>
          </cell>
        </row>
        <row r="157">
          <cell r="A157" t="str">
            <v>SPECTRA  MEDIA d.o.o.</v>
          </cell>
          <cell r="B157">
            <v>20342948082</v>
          </cell>
          <cell r="C157" t="str">
            <v>ZAGREB</v>
          </cell>
        </row>
        <row r="158">
          <cell r="A158" t="str">
            <v>SPERANZA</v>
          </cell>
          <cell r="B158" t="str">
            <v>56831241098</v>
          </cell>
          <cell r="C158" t="str">
            <v>ZAGREB</v>
          </cell>
        </row>
        <row r="159">
          <cell r="A159" t="str">
            <v>STAMPA</v>
          </cell>
          <cell r="B159">
            <v>81920045396</v>
          </cell>
          <cell r="C159" t="str">
            <v>ZAGREB</v>
          </cell>
        </row>
        <row r="160">
          <cell r="A160" t="str">
            <v>STEGA TISAK</v>
          </cell>
          <cell r="B160" t="str">
            <v>78043520516</v>
          </cell>
          <cell r="C160" t="str">
            <v>ZAGREB</v>
          </cell>
        </row>
        <row r="161">
          <cell r="A161" t="str">
            <v>STUDENTSKI CENTAR U ZAGREBU</v>
          </cell>
          <cell r="B161">
            <v>22597784145</v>
          </cell>
          <cell r="C161" t="str">
            <v>ZAGREB</v>
          </cell>
        </row>
        <row r="162">
          <cell r="A162" t="str">
            <v>Studio 108 - obrt za usluge vl..</v>
          </cell>
          <cell r="B162" t="str">
            <v>GDPR</v>
          </cell>
          <cell r="C162" t="str">
            <v>GDPR</v>
          </cell>
        </row>
        <row r="163">
          <cell r="A163" t="str">
            <v>SVEUČILIŠNA TISKARA</v>
          </cell>
          <cell r="B163" t="str">
            <v>72172033323</v>
          </cell>
          <cell r="C163" t="str">
            <v>ZAGREB</v>
          </cell>
        </row>
        <row r="164">
          <cell r="A164" t="str">
            <v>SVEUČILIŠNI RAČUNSKI CENTAR SV..</v>
          </cell>
          <cell r="B164">
            <v>34016189309</v>
          </cell>
          <cell r="C164" t="str">
            <v>ZAGREB</v>
          </cell>
        </row>
        <row r="165">
          <cell r="A165" t="str">
            <v>ŠKOLA ZA MODU I DIZAJN</v>
          </cell>
          <cell r="B165" t="str">
            <v>08044398886</v>
          </cell>
          <cell r="C165" t="str">
            <v>ZAGREB</v>
          </cell>
        </row>
        <row r="166">
          <cell r="A166" t="str">
            <v>ŠKOLSKA KNJIGA d.d. ZGREB</v>
          </cell>
          <cell r="B166">
            <v>38967655335</v>
          </cell>
          <cell r="C166" t="str">
            <v>ZAGREB</v>
          </cell>
        </row>
        <row r="167">
          <cell r="A167" t="str">
            <v>Taylor and Francis Group</v>
          </cell>
          <cell r="B167">
            <v>365462636</v>
          </cell>
          <cell r="C167" t="str">
            <v>LONDON</v>
          </cell>
        </row>
        <row r="168">
          <cell r="A168" t="str">
            <v>TECHNICAL UNIVERSITY-SOFIA-TEC..</v>
          </cell>
          <cell r="B168">
            <v>130506225</v>
          </cell>
          <cell r="C168" t="str">
            <v>SOFIA</v>
          </cell>
        </row>
        <row r="169">
          <cell r="A169" t="str">
            <v>TEHNOMODELI D.O.O.</v>
          </cell>
          <cell r="B169" t="str">
            <v>10698571703</v>
          </cell>
          <cell r="C169" t="str">
            <v>ZAGREB</v>
          </cell>
        </row>
        <row r="170">
          <cell r="A170" t="str">
            <v>TELEGRAM</v>
          </cell>
          <cell r="B170" t="str">
            <v>GDPR</v>
          </cell>
          <cell r="C170" t="str">
            <v>GDPR</v>
          </cell>
        </row>
        <row r="171">
          <cell r="A171" t="str">
            <v>TERRA PROMESSA</v>
          </cell>
          <cell r="B171">
            <v>47287383352</v>
          </cell>
          <cell r="C171" t="str">
            <v>DUGO SELO</v>
          </cell>
        </row>
        <row r="172">
          <cell r="A172" t="str">
            <v>TEXTRINUM</v>
          </cell>
          <cell r="B172">
            <v>44475717702</v>
          </cell>
          <cell r="C172" t="str">
            <v>SAMOBOR</v>
          </cell>
        </row>
        <row r="173">
          <cell r="A173" t="str">
            <v>The Textile Institute</v>
          </cell>
          <cell r="B173" t="str">
            <v>GB146637941</v>
          </cell>
          <cell r="C173" t="str">
            <v>Manchester, V.BRITANIJA</v>
          </cell>
        </row>
        <row r="174">
          <cell r="A174" t="str">
            <v>TIVEKS d.o.o.</v>
          </cell>
          <cell r="B174">
            <v>75715192841</v>
          </cell>
          <cell r="C174" t="str">
            <v>Sveti Ivan Zelina</v>
          </cell>
        </row>
        <row r="175">
          <cell r="A175" t="str">
            <v>UDRUGA INOVATORA HRVATSKE</v>
          </cell>
          <cell r="B175" t="str">
            <v>69872404259</v>
          </cell>
          <cell r="C175" t="str">
            <v>ZAGREB</v>
          </cell>
        </row>
        <row r="176">
          <cell r="A176" t="str">
            <v>ULIX D.O.O.</v>
          </cell>
          <cell r="B176" t="str">
            <v>26561427801</v>
          </cell>
          <cell r="C176" t="str">
            <v>ZAGREB</v>
          </cell>
        </row>
        <row r="177">
          <cell r="A177" t="str">
            <v>UNIQA osiguranje d.d.</v>
          </cell>
          <cell r="B177">
            <v>75665455333</v>
          </cell>
          <cell r="C177" t="str">
            <v>ZAGREB</v>
          </cell>
        </row>
        <row r="178">
          <cell r="A178" t="str">
            <v>UNIVERZA V LJUBLJANI NARAVOSLO..</v>
          </cell>
          <cell r="B178" t="str">
            <v>24405388</v>
          </cell>
          <cell r="C178" t="str">
            <v>LJUBLJANA</v>
          </cell>
        </row>
        <row r="179">
          <cell r="A179" t="str">
            <v>UNIVERZA V MARIBORU FAKULTETA ..</v>
          </cell>
          <cell r="B179">
            <v>71674705</v>
          </cell>
          <cell r="C179" t="str">
            <v>MARIBOR</v>
          </cell>
        </row>
        <row r="180">
          <cell r="A180" t="str">
            <v>UPI-2M PLUS  d.o.o.</v>
          </cell>
          <cell r="B180">
            <v>94443043935</v>
          </cell>
          <cell r="C180" t="str">
            <v>ZAGREB</v>
          </cell>
        </row>
        <row r="181">
          <cell r="A181" t="str">
            <v>VARKOM d.d.</v>
          </cell>
          <cell r="B181">
            <v>39048902955</v>
          </cell>
          <cell r="C181" t="str">
            <v>VARAŽDIN</v>
          </cell>
        </row>
        <row r="182">
          <cell r="A182" t="str">
            <v>VELINAC  d.o.o.</v>
          </cell>
          <cell r="B182" t="str">
            <v>63682958051</v>
          </cell>
          <cell r="C182" t="str">
            <v>SESVETE</v>
          </cell>
        </row>
        <row r="183">
          <cell r="A183" t="str">
            <v>VRUTAK</v>
          </cell>
          <cell r="B183" t="str">
            <v>95092888930</v>
          </cell>
          <cell r="C183" t="str">
            <v>ZAGREB</v>
          </cell>
        </row>
        <row r="184">
          <cell r="A184" t="str">
            <v>WELTWIEN Apartments</v>
          </cell>
          <cell r="B184" t="str">
            <v>GDPR</v>
          </cell>
          <cell r="C184" t="str">
            <v>GDPR</v>
          </cell>
        </row>
        <row r="185">
          <cell r="A185" t="str">
            <v>WENINOX</v>
          </cell>
          <cell r="B185" t="str">
            <v>96118420948</v>
          </cell>
          <cell r="C185" t="str">
            <v>SAMOBOR</v>
          </cell>
        </row>
        <row r="186">
          <cell r="A186" t="str">
            <v>ZADRUGA DRUGA PRILIKA</v>
          </cell>
          <cell r="B186" t="str">
            <v>87006141750</v>
          </cell>
          <cell r="C186" t="str">
            <v>ZAGREB</v>
          </cell>
        </row>
        <row r="187">
          <cell r="A187" t="str">
            <v>ZAGREBAČKA BANKA D.D.</v>
          </cell>
          <cell r="B187" t="str">
            <v>79232312348</v>
          </cell>
          <cell r="C187" t="str">
            <v>ZAGREB</v>
          </cell>
        </row>
        <row r="188">
          <cell r="A188" t="str">
            <v>ZAGREBAČKI EKOLOŠKO SANITACIJS..</v>
          </cell>
          <cell r="B188" t="str">
            <v>12912094439</v>
          </cell>
          <cell r="C188" t="str">
            <v>ZAGREB</v>
          </cell>
        </row>
        <row r="189">
          <cell r="A189" t="str">
            <v>ZAGREBAČKI HOLDING D.O.O. - PO..</v>
          </cell>
          <cell r="B189">
            <v>85584865987</v>
          </cell>
          <cell r="C189" t="str">
            <v>ZAGREB</v>
          </cell>
        </row>
        <row r="190">
          <cell r="A190" t="str">
            <v>ZAGREBAČKI HOLDING d.o.o. PODR..</v>
          </cell>
          <cell r="B190">
            <v>85584865987</v>
          </cell>
          <cell r="C190" t="str">
            <v>ZAGREB</v>
          </cell>
        </row>
        <row r="191">
          <cell r="A191" t="str">
            <v>ZEKO TEKSTIL</v>
          </cell>
          <cell r="B191" t="str">
            <v>GDPR</v>
          </cell>
          <cell r="C191" t="str">
            <v>GDPR</v>
          </cell>
        </row>
        <row r="192">
          <cell r="A192" t="str">
            <v>Z-EL d.o.o. CHIPOTEKA</v>
          </cell>
          <cell r="B192" t="str">
            <v>11374156664</v>
          </cell>
          <cell r="C192" t="str">
            <v>ZAGREB</v>
          </cell>
        </row>
        <row r="193">
          <cell r="A193" t="str">
            <v>Zelenilo</v>
          </cell>
          <cell r="B193">
            <v>58836601538</v>
          </cell>
          <cell r="C193" t="str">
            <v>KARLOVAC</v>
          </cell>
        </row>
        <row r="194">
          <cell r="A194" t="str">
            <v>ZET</v>
          </cell>
          <cell r="B194" t="str">
            <v>82031999604</v>
          </cell>
          <cell r="C194" t="str">
            <v>ZAGREB</v>
          </cell>
        </row>
        <row r="195">
          <cell r="A195" t="str">
            <v>ZVONA USLUGE d.o.o.</v>
          </cell>
          <cell r="B195">
            <v>99421577215</v>
          </cell>
          <cell r="C195" t="str">
            <v>ZAGREB</v>
          </cell>
        </row>
        <row r="196">
          <cell r="A196" t="str">
            <v>BAJKA obrt vl. Karmela Kocijan</v>
          </cell>
          <cell r="B196" t="str">
            <v>GDPR</v>
          </cell>
          <cell r="C196" t="str">
            <v>GDPR</v>
          </cell>
        </row>
        <row r="197">
          <cell r="A197" t="str">
            <v>BIOVIT d.o.o.</v>
          </cell>
          <cell r="B197">
            <v>73275412890</v>
          </cell>
          <cell r="C197" t="str">
            <v>VARAŽDIN</v>
          </cell>
        </row>
        <row r="198">
          <cell r="A198" t="str">
            <v>D. dom j.d.o.o.</v>
          </cell>
          <cell r="B198">
            <v>90035965072</v>
          </cell>
          <cell r="C198" t="str">
            <v>ZAGREB</v>
          </cell>
        </row>
        <row r="199">
          <cell r="A199" t="str">
            <v>Drvodjeljska škola Zagreb</v>
          </cell>
          <cell r="B199">
            <v>93567138561</v>
          </cell>
          <cell r="C199" t="str">
            <v>ZAGREB</v>
          </cell>
        </row>
        <row r="200">
          <cell r="A200" t="str">
            <v>HDKI</v>
          </cell>
          <cell r="B200">
            <v>22189855239</v>
          </cell>
          <cell r="C200" t="str">
            <v>ZAGREB</v>
          </cell>
        </row>
        <row r="201">
          <cell r="A201" t="str">
            <v>HDMT</v>
          </cell>
          <cell r="B201">
            <v>21852711929</v>
          </cell>
          <cell r="C201" t="str">
            <v>ZAGREB</v>
          </cell>
        </row>
        <row r="202">
          <cell r="A202" t="str">
            <v>HOTEL MEDENA d.d.</v>
          </cell>
          <cell r="B202">
            <v>15293296133</v>
          </cell>
          <cell r="C202" t="str">
            <v>TROGIR</v>
          </cell>
        </row>
        <row r="203">
          <cell r="A203" t="str">
            <v>ISPIS d.o.o.</v>
          </cell>
          <cell r="B203">
            <v>86023224138</v>
          </cell>
          <cell r="C203" t="str">
            <v>ZAGREB</v>
          </cell>
        </row>
        <row r="204">
          <cell r="A204" t="str">
            <v>KEFO d.o.o.</v>
          </cell>
          <cell r="B204">
            <v>9371680761</v>
          </cell>
          <cell r="C204" t="str">
            <v>SISAK</v>
          </cell>
        </row>
        <row r="205">
          <cell r="A205" t="str">
            <v>KNEZOVIĆ IVO</v>
          </cell>
          <cell r="B205" t="str">
            <v>GDPR</v>
          </cell>
          <cell r="C205" t="str">
            <v>GDPR</v>
          </cell>
        </row>
        <row r="206">
          <cell r="A206" t="str">
            <v>Macasoft Bt.</v>
          </cell>
          <cell r="B206">
            <v>21048913</v>
          </cell>
          <cell r="C206" t="str">
            <v>GYOR</v>
          </cell>
        </row>
        <row r="207">
          <cell r="A207" t="str">
            <v>PERSPEKTIVA vl. Marianne Martinuš</v>
          </cell>
          <cell r="B207" t="str">
            <v>GDPR</v>
          </cell>
          <cell r="C207" t="str">
            <v>GDPR</v>
          </cell>
        </row>
        <row r="208">
          <cell r="A208" t="str">
            <v>MARTINI, vl. BORIS MARTINI</v>
          </cell>
          <cell r="B208" t="str">
            <v>GDPR</v>
          </cell>
          <cell r="C208" t="str">
            <v>GDPR</v>
          </cell>
        </row>
        <row r="209">
          <cell r="A209" t="str">
            <v>MCI Copenhagen A/S</v>
          </cell>
          <cell r="B209">
            <v>19950603</v>
          </cell>
          <cell r="C209" t="str">
            <v>DANSKA</v>
          </cell>
        </row>
        <row r="210">
          <cell r="A210" t="str">
            <v>NOMAGO Mobility d.o.o.</v>
          </cell>
          <cell r="B210">
            <v>70852164421</v>
          </cell>
          <cell r="C210" t="str">
            <v>ZAGREB</v>
          </cell>
        </row>
        <row r="211">
          <cell r="A211" t="str">
            <v>OBRNUTA FAZA</v>
          </cell>
          <cell r="B211">
            <v>920851908</v>
          </cell>
          <cell r="C211" t="str">
            <v>ZAGREB</v>
          </cell>
        </row>
        <row r="212">
          <cell r="A212" t="str">
            <v>SHTM SKOPJE</v>
          </cell>
          <cell r="C212" t="str">
            <v>MACEDONIA</v>
          </cell>
        </row>
        <row r="213">
          <cell r="A213" t="str">
            <v>SPERANZA</v>
          </cell>
          <cell r="B213">
            <v>56831241098</v>
          </cell>
          <cell r="C213" t="str">
            <v>ZAGREB</v>
          </cell>
        </row>
        <row r="214">
          <cell r="A214" t="str">
            <v>SVEUČILIŠTE U OSIJEKU, PREHRAM..</v>
          </cell>
          <cell r="B214">
            <v>96371000697</v>
          </cell>
          <cell r="C214" t="str">
            <v>OSIJEK</v>
          </cell>
        </row>
        <row r="215">
          <cell r="A215" t="str">
            <v>SVEUČILIŠTE U ZAGREBU</v>
          </cell>
          <cell r="B215">
            <v>36612267447</v>
          </cell>
          <cell r="C215" t="str">
            <v>ZAGREB</v>
          </cell>
        </row>
        <row r="216">
          <cell r="A216" t="str">
            <v>SVEUČILIŠTE U ZAGREBU, PREHRAM..</v>
          </cell>
          <cell r="B216">
            <v>47824453867</v>
          </cell>
          <cell r="C216" t="str">
            <v>ZAGREB</v>
          </cell>
        </row>
        <row r="217">
          <cell r="A217" t="str">
            <v>TEAM MEDIA</v>
          </cell>
          <cell r="B217">
            <v>4969888379</v>
          </cell>
          <cell r="C217" t="str">
            <v>JASTREBARSKO</v>
          </cell>
        </row>
        <row r="218">
          <cell r="A218" t="str">
            <v>TEHNODARIJA d.o.o.</v>
          </cell>
          <cell r="B218">
            <v>88637387982</v>
          </cell>
          <cell r="C218" t="str">
            <v>ZAGREB</v>
          </cell>
        </row>
        <row r="219">
          <cell r="A219" t="str">
            <v>TELEGRAM</v>
          </cell>
          <cell r="B219" t="str">
            <v>GDPR</v>
          </cell>
          <cell r="C219" t="str">
            <v>GDPR</v>
          </cell>
        </row>
        <row r="220">
          <cell r="A220" t="str">
            <v>TERRA PROMESSA</v>
          </cell>
          <cell r="B220">
            <v>47287383352</v>
          </cell>
          <cell r="C220" t="str">
            <v>DUGO SELO</v>
          </cell>
        </row>
        <row r="221">
          <cell r="A221" t="str">
            <v>VODOOPSKRBA I ODVODNJA d.o.o.</v>
          </cell>
          <cell r="B221">
            <v>83416546499</v>
          </cell>
          <cell r="C221" t="str">
            <v>ZAGREB</v>
          </cell>
        </row>
        <row r="222">
          <cell r="A222" t="str">
            <v>VELEUČILIŠTE U KARLOVCU</v>
          </cell>
          <cell r="B222">
            <v>62820859976</v>
          </cell>
          <cell r="C222" t="str">
            <v>KARLOVAC</v>
          </cell>
        </row>
        <row r="223">
          <cell r="A223" t="str">
            <v>VINCEK ME-TEX</v>
          </cell>
          <cell r="B223">
            <v>16070013796</v>
          </cell>
          <cell r="C223" t="str">
            <v>VARAŽDIN</v>
          </cell>
        </row>
        <row r="224">
          <cell r="A224" t="str">
            <v>RHEA d.o.o.</v>
          </cell>
          <cell r="B224">
            <v>43354566311</v>
          </cell>
          <cell r="C224" t="str">
            <v>ZAGREB</v>
          </cell>
        </row>
        <row r="225">
          <cell r="A225" t="str">
            <v>ROSIP D.O.O.</v>
          </cell>
          <cell r="B225">
            <v>89811416156</v>
          </cell>
          <cell r="C225" t="str">
            <v>ZAGREB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6"/>
  <sheetViews>
    <sheetView tabSelected="1" workbookViewId="0">
      <selection activeCell="C112" sqref="C112"/>
    </sheetView>
  </sheetViews>
  <sheetFormatPr defaultRowHeight="10.199999999999999" x14ac:dyDescent="0.3"/>
  <cols>
    <col min="1" max="1" width="30.6640625" style="5" customWidth="1"/>
    <col min="2" max="2" width="13.44140625" style="3" customWidth="1"/>
    <col min="3" max="3" width="12.6640625" style="3" customWidth="1"/>
    <col min="4" max="4" width="10.6640625" style="4" customWidth="1"/>
    <col min="5" max="5" width="13.44140625" style="55" customWidth="1"/>
    <col min="6" max="6" width="51.109375" style="5" bestFit="1" customWidth="1"/>
    <col min="7" max="255" width="9.109375" style="3"/>
    <col min="256" max="256" width="46" style="3" customWidth="1"/>
    <col min="257" max="257" width="13.44140625" style="3" customWidth="1"/>
    <col min="258" max="258" width="22.6640625" style="3" customWidth="1"/>
    <col min="259" max="259" width="10.6640625" style="3" customWidth="1"/>
    <col min="260" max="260" width="13.44140625" style="3" customWidth="1"/>
    <col min="261" max="261" width="39.5546875" style="3" customWidth="1"/>
    <col min="262" max="262" width="13.44140625" style="3" customWidth="1"/>
    <col min="263" max="511" width="9.109375" style="3"/>
    <col min="512" max="512" width="46" style="3" customWidth="1"/>
    <col min="513" max="513" width="13.44140625" style="3" customWidth="1"/>
    <col min="514" max="514" width="22.6640625" style="3" customWidth="1"/>
    <col min="515" max="515" width="10.6640625" style="3" customWidth="1"/>
    <col min="516" max="516" width="13.44140625" style="3" customWidth="1"/>
    <col min="517" max="517" width="39.5546875" style="3" customWidth="1"/>
    <col min="518" max="518" width="13.44140625" style="3" customWidth="1"/>
    <col min="519" max="767" width="9.109375" style="3"/>
    <col min="768" max="768" width="46" style="3" customWidth="1"/>
    <col min="769" max="769" width="13.44140625" style="3" customWidth="1"/>
    <col min="770" max="770" width="22.6640625" style="3" customWidth="1"/>
    <col min="771" max="771" width="10.6640625" style="3" customWidth="1"/>
    <col min="772" max="772" width="13.44140625" style="3" customWidth="1"/>
    <col min="773" max="773" width="39.5546875" style="3" customWidth="1"/>
    <col min="774" max="774" width="13.44140625" style="3" customWidth="1"/>
    <col min="775" max="1023" width="9.109375" style="3"/>
    <col min="1024" max="1024" width="46" style="3" customWidth="1"/>
    <col min="1025" max="1025" width="13.44140625" style="3" customWidth="1"/>
    <col min="1026" max="1026" width="22.6640625" style="3" customWidth="1"/>
    <col min="1027" max="1027" width="10.6640625" style="3" customWidth="1"/>
    <col min="1028" max="1028" width="13.44140625" style="3" customWidth="1"/>
    <col min="1029" max="1029" width="39.5546875" style="3" customWidth="1"/>
    <col min="1030" max="1030" width="13.44140625" style="3" customWidth="1"/>
    <col min="1031" max="1279" width="9.109375" style="3"/>
    <col min="1280" max="1280" width="46" style="3" customWidth="1"/>
    <col min="1281" max="1281" width="13.44140625" style="3" customWidth="1"/>
    <col min="1282" max="1282" width="22.6640625" style="3" customWidth="1"/>
    <col min="1283" max="1283" width="10.6640625" style="3" customWidth="1"/>
    <col min="1284" max="1284" width="13.44140625" style="3" customWidth="1"/>
    <col min="1285" max="1285" width="39.5546875" style="3" customWidth="1"/>
    <col min="1286" max="1286" width="13.44140625" style="3" customWidth="1"/>
    <col min="1287" max="1535" width="9.109375" style="3"/>
    <col min="1536" max="1536" width="46" style="3" customWidth="1"/>
    <col min="1537" max="1537" width="13.44140625" style="3" customWidth="1"/>
    <col min="1538" max="1538" width="22.6640625" style="3" customWidth="1"/>
    <col min="1539" max="1539" width="10.6640625" style="3" customWidth="1"/>
    <col min="1540" max="1540" width="13.44140625" style="3" customWidth="1"/>
    <col min="1541" max="1541" width="39.5546875" style="3" customWidth="1"/>
    <col min="1542" max="1542" width="13.44140625" style="3" customWidth="1"/>
    <col min="1543" max="1791" width="9.109375" style="3"/>
    <col min="1792" max="1792" width="46" style="3" customWidth="1"/>
    <col min="1793" max="1793" width="13.44140625" style="3" customWidth="1"/>
    <col min="1794" max="1794" width="22.6640625" style="3" customWidth="1"/>
    <col min="1795" max="1795" width="10.6640625" style="3" customWidth="1"/>
    <col min="1796" max="1796" width="13.44140625" style="3" customWidth="1"/>
    <col min="1797" max="1797" width="39.5546875" style="3" customWidth="1"/>
    <col min="1798" max="1798" width="13.44140625" style="3" customWidth="1"/>
    <col min="1799" max="2047" width="9.109375" style="3"/>
    <col min="2048" max="2048" width="46" style="3" customWidth="1"/>
    <col min="2049" max="2049" width="13.44140625" style="3" customWidth="1"/>
    <col min="2050" max="2050" width="22.6640625" style="3" customWidth="1"/>
    <col min="2051" max="2051" width="10.6640625" style="3" customWidth="1"/>
    <col min="2052" max="2052" width="13.44140625" style="3" customWidth="1"/>
    <col min="2053" max="2053" width="39.5546875" style="3" customWidth="1"/>
    <col min="2054" max="2054" width="13.44140625" style="3" customWidth="1"/>
    <col min="2055" max="2303" width="9.109375" style="3"/>
    <col min="2304" max="2304" width="46" style="3" customWidth="1"/>
    <col min="2305" max="2305" width="13.44140625" style="3" customWidth="1"/>
    <col min="2306" max="2306" width="22.6640625" style="3" customWidth="1"/>
    <col min="2307" max="2307" width="10.6640625" style="3" customWidth="1"/>
    <col min="2308" max="2308" width="13.44140625" style="3" customWidth="1"/>
    <col min="2309" max="2309" width="39.5546875" style="3" customWidth="1"/>
    <col min="2310" max="2310" width="13.44140625" style="3" customWidth="1"/>
    <col min="2311" max="2559" width="9.109375" style="3"/>
    <col min="2560" max="2560" width="46" style="3" customWidth="1"/>
    <col min="2561" max="2561" width="13.44140625" style="3" customWidth="1"/>
    <col min="2562" max="2562" width="22.6640625" style="3" customWidth="1"/>
    <col min="2563" max="2563" width="10.6640625" style="3" customWidth="1"/>
    <col min="2564" max="2564" width="13.44140625" style="3" customWidth="1"/>
    <col min="2565" max="2565" width="39.5546875" style="3" customWidth="1"/>
    <col min="2566" max="2566" width="13.44140625" style="3" customWidth="1"/>
    <col min="2567" max="2815" width="9.109375" style="3"/>
    <col min="2816" max="2816" width="46" style="3" customWidth="1"/>
    <col min="2817" max="2817" width="13.44140625" style="3" customWidth="1"/>
    <col min="2818" max="2818" width="22.6640625" style="3" customWidth="1"/>
    <col min="2819" max="2819" width="10.6640625" style="3" customWidth="1"/>
    <col min="2820" max="2820" width="13.44140625" style="3" customWidth="1"/>
    <col min="2821" max="2821" width="39.5546875" style="3" customWidth="1"/>
    <col min="2822" max="2822" width="13.44140625" style="3" customWidth="1"/>
    <col min="2823" max="3071" width="9.109375" style="3"/>
    <col min="3072" max="3072" width="46" style="3" customWidth="1"/>
    <col min="3073" max="3073" width="13.44140625" style="3" customWidth="1"/>
    <col min="3074" max="3074" width="22.6640625" style="3" customWidth="1"/>
    <col min="3075" max="3075" width="10.6640625" style="3" customWidth="1"/>
    <col min="3076" max="3076" width="13.44140625" style="3" customWidth="1"/>
    <col min="3077" max="3077" width="39.5546875" style="3" customWidth="1"/>
    <col min="3078" max="3078" width="13.44140625" style="3" customWidth="1"/>
    <col min="3079" max="3327" width="9.109375" style="3"/>
    <col min="3328" max="3328" width="46" style="3" customWidth="1"/>
    <col min="3329" max="3329" width="13.44140625" style="3" customWidth="1"/>
    <col min="3330" max="3330" width="22.6640625" style="3" customWidth="1"/>
    <col min="3331" max="3331" width="10.6640625" style="3" customWidth="1"/>
    <col min="3332" max="3332" width="13.44140625" style="3" customWidth="1"/>
    <col min="3333" max="3333" width="39.5546875" style="3" customWidth="1"/>
    <col min="3334" max="3334" width="13.44140625" style="3" customWidth="1"/>
    <col min="3335" max="3583" width="9.109375" style="3"/>
    <col min="3584" max="3584" width="46" style="3" customWidth="1"/>
    <col min="3585" max="3585" width="13.44140625" style="3" customWidth="1"/>
    <col min="3586" max="3586" width="22.6640625" style="3" customWidth="1"/>
    <col min="3587" max="3587" width="10.6640625" style="3" customWidth="1"/>
    <col min="3588" max="3588" width="13.44140625" style="3" customWidth="1"/>
    <col min="3589" max="3589" width="39.5546875" style="3" customWidth="1"/>
    <col min="3590" max="3590" width="13.44140625" style="3" customWidth="1"/>
    <col min="3591" max="3839" width="9.109375" style="3"/>
    <col min="3840" max="3840" width="46" style="3" customWidth="1"/>
    <col min="3841" max="3841" width="13.44140625" style="3" customWidth="1"/>
    <col min="3842" max="3842" width="22.6640625" style="3" customWidth="1"/>
    <col min="3843" max="3843" width="10.6640625" style="3" customWidth="1"/>
    <col min="3844" max="3844" width="13.44140625" style="3" customWidth="1"/>
    <col min="3845" max="3845" width="39.5546875" style="3" customWidth="1"/>
    <col min="3846" max="3846" width="13.44140625" style="3" customWidth="1"/>
    <col min="3847" max="4095" width="9.109375" style="3"/>
    <col min="4096" max="4096" width="46" style="3" customWidth="1"/>
    <col min="4097" max="4097" width="13.44140625" style="3" customWidth="1"/>
    <col min="4098" max="4098" width="22.6640625" style="3" customWidth="1"/>
    <col min="4099" max="4099" width="10.6640625" style="3" customWidth="1"/>
    <col min="4100" max="4100" width="13.44140625" style="3" customWidth="1"/>
    <col min="4101" max="4101" width="39.5546875" style="3" customWidth="1"/>
    <col min="4102" max="4102" width="13.44140625" style="3" customWidth="1"/>
    <col min="4103" max="4351" width="9.109375" style="3"/>
    <col min="4352" max="4352" width="46" style="3" customWidth="1"/>
    <col min="4353" max="4353" width="13.44140625" style="3" customWidth="1"/>
    <col min="4354" max="4354" width="22.6640625" style="3" customWidth="1"/>
    <col min="4355" max="4355" width="10.6640625" style="3" customWidth="1"/>
    <col min="4356" max="4356" width="13.44140625" style="3" customWidth="1"/>
    <col min="4357" max="4357" width="39.5546875" style="3" customWidth="1"/>
    <col min="4358" max="4358" width="13.44140625" style="3" customWidth="1"/>
    <col min="4359" max="4607" width="9.109375" style="3"/>
    <col min="4608" max="4608" width="46" style="3" customWidth="1"/>
    <col min="4609" max="4609" width="13.44140625" style="3" customWidth="1"/>
    <col min="4610" max="4610" width="22.6640625" style="3" customWidth="1"/>
    <col min="4611" max="4611" width="10.6640625" style="3" customWidth="1"/>
    <col min="4612" max="4612" width="13.44140625" style="3" customWidth="1"/>
    <col min="4613" max="4613" width="39.5546875" style="3" customWidth="1"/>
    <col min="4614" max="4614" width="13.44140625" style="3" customWidth="1"/>
    <col min="4615" max="4863" width="9.109375" style="3"/>
    <col min="4864" max="4864" width="46" style="3" customWidth="1"/>
    <col min="4865" max="4865" width="13.44140625" style="3" customWidth="1"/>
    <col min="4866" max="4866" width="22.6640625" style="3" customWidth="1"/>
    <col min="4867" max="4867" width="10.6640625" style="3" customWidth="1"/>
    <col min="4868" max="4868" width="13.44140625" style="3" customWidth="1"/>
    <col min="4869" max="4869" width="39.5546875" style="3" customWidth="1"/>
    <col min="4870" max="4870" width="13.44140625" style="3" customWidth="1"/>
    <col min="4871" max="5119" width="9.109375" style="3"/>
    <col min="5120" max="5120" width="46" style="3" customWidth="1"/>
    <col min="5121" max="5121" width="13.44140625" style="3" customWidth="1"/>
    <col min="5122" max="5122" width="22.6640625" style="3" customWidth="1"/>
    <col min="5123" max="5123" width="10.6640625" style="3" customWidth="1"/>
    <col min="5124" max="5124" width="13.44140625" style="3" customWidth="1"/>
    <col min="5125" max="5125" width="39.5546875" style="3" customWidth="1"/>
    <col min="5126" max="5126" width="13.44140625" style="3" customWidth="1"/>
    <col min="5127" max="5375" width="9.109375" style="3"/>
    <col min="5376" max="5376" width="46" style="3" customWidth="1"/>
    <col min="5377" max="5377" width="13.44140625" style="3" customWidth="1"/>
    <col min="5378" max="5378" width="22.6640625" style="3" customWidth="1"/>
    <col min="5379" max="5379" width="10.6640625" style="3" customWidth="1"/>
    <col min="5380" max="5380" width="13.44140625" style="3" customWidth="1"/>
    <col min="5381" max="5381" width="39.5546875" style="3" customWidth="1"/>
    <col min="5382" max="5382" width="13.44140625" style="3" customWidth="1"/>
    <col min="5383" max="5631" width="9.109375" style="3"/>
    <col min="5632" max="5632" width="46" style="3" customWidth="1"/>
    <col min="5633" max="5633" width="13.44140625" style="3" customWidth="1"/>
    <col min="5634" max="5634" width="22.6640625" style="3" customWidth="1"/>
    <col min="5635" max="5635" width="10.6640625" style="3" customWidth="1"/>
    <col min="5636" max="5636" width="13.44140625" style="3" customWidth="1"/>
    <col min="5637" max="5637" width="39.5546875" style="3" customWidth="1"/>
    <col min="5638" max="5638" width="13.44140625" style="3" customWidth="1"/>
    <col min="5639" max="5887" width="9.109375" style="3"/>
    <col min="5888" max="5888" width="46" style="3" customWidth="1"/>
    <col min="5889" max="5889" width="13.44140625" style="3" customWidth="1"/>
    <col min="5890" max="5890" width="22.6640625" style="3" customWidth="1"/>
    <col min="5891" max="5891" width="10.6640625" style="3" customWidth="1"/>
    <col min="5892" max="5892" width="13.44140625" style="3" customWidth="1"/>
    <col min="5893" max="5893" width="39.5546875" style="3" customWidth="1"/>
    <col min="5894" max="5894" width="13.44140625" style="3" customWidth="1"/>
    <col min="5895" max="6143" width="9.109375" style="3"/>
    <col min="6144" max="6144" width="46" style="3" customWidth="1"/>
    <col min="6145" max="6145" width="13.44140625" style="3" customWidth="1"/>
    <col min="6146" max="6146" width="22.6640625" style="3" customWidth="1"/>
    <col min="6147" max="6147" width="10.6640625" style="3" customWidth="1"/>
    <col min="6148" max="6148" width="13.44140625" style="3" customWidth="1"/>
    <col min="6149" max="6149" width="39.5546875" style="3" customWidth="1"/>
    <col min="6150" max="6150" width="13.44140625" style="3" customWidth="1"/>
    <col min="6151" max="6399" width="9.109375" style="3"/>
    <col min="6400" max="6400" width="46" style="3" customWidth="1"/>
    <col min="6401" max="6401" width="13.44140625" style="3" customWidth="1"/>
    <col min="6402" max="6402" width="22.6640625" style="3" customWidth="1"/>
    <col min="6403" max="6403" width="10.6640625" style="3" customWidth="1"/>
    <col min="6404" max="6404" width="13.44140625" style="3" customWidth="1"/>
    <col min="6405" max="6405" width="39.5546875" style="3" customWidth="1"/>
    <col min="6406" max="6406" width="13.44140625" style="3" customWidth="1"/>
    <col min="6407" max="6655" width="9.109375" style="3"/>
    <col min="6656" max="6656" width="46" style="3" customWidth="1"/>
    <col min="6657" max="6657" width="13.44140625" style="3" customWidth="1"/>
    <col min="6658" max="6658" width="22.6640625" style="3" customWidth="1"/>
    <col min="6659" max="6659" width="10.6640625" style="3" customWidth="1"/>
    <col min="6660" max="6660" width="13.44140625" style="3" customWidth="1"/>
    <col min="6661" max="6661" width="39.5546875" style="3" customWidth="1"/>
    <col min="6662" max="6662" width="13.44140625" style="3" customWidth="1"/>
    <col min="6663" max="6911" width="9.109375" style="3"/>
    <col min="6912" max="6912" width="46" style="3" customWidth="1"/>
    <col min="6913" max="6913" width="13.44140625" style="3" customWidth="1"/>
    <col min="6914" max="6914" width="22.6640625" style="3" customWidth="1"/>
    <col min="6915" max="6915" width="10.6640625" style="3" customWidth="1"/>
    <col min="6916" max="6916" width="13.44140625" style="3" customWidth="1"/>
    <col min="6917" max="6917" width="39.5546875" style="3" customWidth="1"/>
    <col min="6918" max="6918" width="13.44140625" style="3" customWidth="1"/>
    <col min="6919" max="7167" width="9.109375" style="3"/>
    <col min="7168" max="7168" width="46" style="3" customWidth="1"/>
    <col min="7169" max="7169" width="13.44140625" style="3" customWidth="1"/>
    <col min="7170" max="7170" width="22.6640625" style="3" customWidth="1"/>
    <col min="7171" max="7171" width="10.6640625" style="3" customWidth="1"/>
    <col min="7172" max="7172" width="13.44140625" style="3" customWidth="1"/>
    <col min="7173" max="7173" width="39.5546875" style="3" customWidth="1"/>
    <col min="7174" max="7174" width="13.44140625" style="3" customWidth="1"/>
    <col min="7175" max="7423" width="9.109375" style="3"/>
    <col min="7424" max="7424" width="46" style="3" customWidth="1"/>
    <col min="7425" max="7425" width="13.44140625" style="3" customWidth="1"/>
    <col min="7426" max="7426" width="22.6640625" style="3" customWidth="1"/>
    <col min="7427" max="7427" width="10.6640625" style="3" customWidth="1"/>
    <col min="7428" max="7428" width="13.44140625" style="3" customWidth="1"/>
    <col min="7429" max="7429" width="39.5546875" style="3" customWidth="1"/>
    <col min="7430" max="7430" width="13.44140625" style="3" customWidth="1"/>
    <col min="7431" max="7679" width="9.109375" style="3"/>
    <col min="7680" max="7680" width="46" style="3" customWidth="1"/>
    <col min="7681" max="7681" width="13.44140625" style="3" customWidth="1"/>
    <col min="7682" max="7682" width="22.6640625" style="3" customWidth="1"/>
    <col min="7683" max="7683" width="10.6640625" style="3" customWidth="1"/>
    <col min="7684" max="7684" width="13.44140625" style="3" customWidth="1"/>
    <col min="7685" max="7685" width="39.5546875" style="3" customWidth="1"/>
    <col min="7686" max="7686" width="13.44140625" style="3" customWidth="1"/>
    <col min="7687" max="7935" width="9.109375" style="3"/>
    <col min="7936" max="7936" width="46" style="3" customWidth="1"/>
    <col min="7937" max="7937" width="13.44140625" style="3" customWidth="1"/>
    <col min="7938" max="7938" width="22.6640625" style="3" customWidth="1"/>
    <col min="7939" max="7939" width="10.6640625" style="3" customWidth="1"/>
    <col min="7940" max="7940" width="13.44140625" style="3" customWidth="1"/>
    <col min="7941" max="7941" width="39.5546875" style="3" customWidth="1"/>
    <col min="7942" max="7942" width="13.44140625" style="3" customWidth="1"/>
    <col min="7943" max="8191" width="9.109375" style="3"/>
    <col min="8192" max="8192" width="46" style="3" customWidth="1"/>
    <col min="8193" max="8193" width="13.44140625" style="3" customWidth="1"/>
    <col min="8194" max="8194" width="22.6640625" style="3" customWidth="1"/>
    <col min="8195" max="8195" width="10.6640625" style="3" customWidth="1"/>
    <col min="8196" max="8196" width="13.44140625" style="3" customWidth="1"/>
    <col min="8197" max="8197" width="39.5546875" style="3" customWidth="1"/>
    <col min="8198" max="8198" width="13.44140625" style="3" customWidth="1"/>
    <col min="8199" max="8447" width="9.109375" style="3"/>
    <col min="8448" max="8448" width="46" style="3" customWidth="1"/>
    <col min="8449" max="8449" width="13.44140625" style="3" customWidth="1"/>
    <col min="8450" max="8450" width="22.6640625" style="3" customWidth="1"/>
    <col min="8451" max="8451" width="10.6640625" style="3" customWidth="1"/>
    <col min="8452" max="8452" width="13.44140625" style="3" customWidth="1"/>
    <col min="8453" max="8453" width="39.5546875" style="3" customWidth="1"/>
    <col min="8454" max="8454" width="13.44140625" style="3" customWidth="1"/>
    <col min="8455" max="8703" width="9.109375" style="3"/>
    <col min="8704" max="8704" width="46" style="3" customWidth="1"/>
    <col min="8705" max="8705" width="13.44140625" style="3" customWidth="1"/>
    <col min="8706" max="8706" width="22.6640625" style="3" customWidth="1"/>
    <col min="8707" max="8707" width="10.6640625" style="3" customWidth="1"/>
    <col min="8708" max="8708" width="13.44140625" style="3" customWidth="1"/>
    <col min="8709" max="8709" width="39.5546875" style="3" customWidth="1"/>
    <col min="8710" max="8710" width="13.44140625" style="3" customWidth="1"/>
    <col min="8711" max="8959" width="9.109375" style="3"/>
    <col min="8960" max="8960" width="46" style="3" customWidth="1"/>
    <col min="8961" max="8961" width="13.44140625" style="3" customWidth="1"/>
    <col min="8962" max="8962" width="22.6640625" style="3" customWidth="1"/>
    <col min="8963" max="8963" width="10.6640625" style="3" customWidth="1"/>
    <col min="8964" max="8964" width="13.44140625" style="3" customWidth="1"/>
    <col min="8965" max="8965" width="39.5546875" style="3" customWidth="1"/>
    <col min="8966" max="8966" width="13.44140625" style="3" customWidth="1"/>
    <col min="8967" max="9215" width="9.109375" style="3"/>
    <col min="9216" max="9216" width="46" style="3" customWidth="1"/>
    <col min="9217" max="9217" width="13.44140625" style="3" customWidth="1"/>
    <col min="9218" max="9218" width="22.6640625" style="3" customWidth="1"/>
    <col min="9219" max="9219" width="10.6640625" style="3" customWidth="1"/>
    <col min="9220" max="9220" width="13.44140625" style="3" customWidth="1"/>
    <col min="9221" max="9221" width="39.5546875" style="3" customWidth="1"/>
    <col min="9222" max="9222" width="13.44140625" style="3" customWidth="1"/>
    <col min="9223" max="9471" width="9.109375" style="3"/>
    <col min="9472" max="9472" width="46" style="3" customWidth="1"/>
    <col min="9473" max="9473" width="13.44140625" style="3" customWidth="1"/>
    <col min="9474" max="9474" width="22.6640625" style="3" customWidth="1"/>
    <col min="9475" max="9475" width="10.6640625" style="3" customWidth="1"/>
    <col min="9476" max="9476" width="13.44140625" style="3" customWidth="1"/>
    <col min="9477" max="9477" width="39.5546875" style="3" customWidth="1"/>
    <col min="9478" max="9478" width="13.44140625" style="3" customWidth="1"/>
    <col min="9479" max="9727" width="9.109375" style="3"/>
    <col min="9728" max="9728" width="46" style="3" customWidth="1"/>
    <col min="9729" max="9729" width="13.44140625" style="3" customWidth="1"/>
    <col min="9730" max="9730" width="22.6640625" style="3" customWidth="1"/>
    <col min="9731" max="9731" width="10.6640625" style="3" customWidth="1"/>
    <col min="9732" max="9732" width="13.44140625" style="3" customWidth="1"/>
    <col min="9733" max="9733" width="39.5546875" style="3" customWidth="1"/>
    <col min="9734" max="9734" width="13.44140625" style="3" customWidth="1"/>
    <col min="9735" max="9983" width="9.109375" style="3"/>
    <col min="9984" max="9984" width="46" style="3" customWidth="1"/>
    <col min="9985" max="9985" width="13.44140625" style="3" customWidth="1"/>
    <col min="9986" max="9986" width="22.6640625" style="3" customWidth="1"/>
    <col min="9987" max="9987" width="10.6640625" style="3" customWidth="1"/>
    <col min="9988" max="9988" width="13.44140625" style="3" customWidth="1"/>
    <col min="9989" max="9989" width="39.5546875" style="3" customWidth="1"/>
    <col min="9990" max="9990" width="13.44140625" style="3" customWidth="1"/>
    <col min="9991" max="10239" width="9.109375" style="3"/>
    <col min="10240" max="10240" width="46" style="3" customWidth="1"/>
    <col min="10241" max="10241" width="13.44140625" style="3" customWidth="1"/>
    <col min="10242" max="10242" width="22.6640625" style="3" customWidth="1"/>
    <col min="10243" max="10243" width="10.6640625" style="3" customWidth="1"/>
    <col min="10244" max="10244" width="13.44140625" style="3" customWidth="1"/>
    <col min="10245" max="10245" width="39.5546875" style="3" customWidth="1"/>
    <col min="10246" max="10246" width="13.44140625" style="3" customWidth="1"/>
    <col min="10247" max="10495" width="9.109375" style="3"/>
    <col min="10496" max="10496" width="46" style="3" customWidth="1"/>
    <col min="10497" max="10497" width="13.44140625" style="3" customWidth="1"/>
    <col min="10498" max="10498" width="22.6640625" style="3" customWidth="1"/>
    <col min="10499" max="10499" width="10.6640625" style="3" customWidth="1"/>
    <col min="10500" max="10500" width="13.44140625" style="3" customWidth="1"/>
    <col min="10501" max="10501" width="39.5546875" style="3" customWidth="1"/>
    <col min="10502" max="10502" width="13.44140625" style="3" customWidth="1"/>
    <col min="10503" max="10751" width="9.109375" style="3"/>
    <col min="10752" max="10752" width="46" style="3" customWidth="1"/>
    <col min="10753" max="10753" width="13.44140625" style="3" customWidth="1"/>
    <col min="10754" max="10754" width="22.6640625" style="3" customWidth="1"/>
    <col min="10755" max="10755" width="10.6640625" style="3" customWidth="1"/>
    <col min="10756" max="10756" width="13.44140625" style="3" customWidth="1"/>
    <col min="10757" max="10757" width="39.5546875" style="3" customWidth="1"/>
    <col min="10758" max="10758" width="13.44140625" style="3" customWidth="1"/>
    <col min="10759" max="11007" width="9.109375" style="3"/>
    <col min="11008" max="11008" width="46" style="3" customWidth="1"/>
    <col min="11009" max="11009" width="13.44140625" style="3" customWidth="1"/>
    <col min="11010" max="11010" width="22.6640625" style="3" customWidth="1"/>
    <col min="11011" max="11011" width="10.6640625" style="3" customWidth="1"/>
    <col min="11012" max="11012" width="13.44140625" style="3" customWidth="1"/>
    <col min="11013" max="11013" width="39.5546875" style="3" customWidth="1"/>
    <col min="11014" max="11014" width="13.44140625" style="3" customWidth="1"/>
    <col min="11015" max="11263" width="9.109375" style="3"/>
    <col min="11264" max="11264" width="46" style="3" customWidth="1"/>
    <col min="11265" max="11265" width="13.44140625" style="3" customWidth="1"/>
    <col min="11266" max="11266" width="22.6640625" style="3" customWidth="1"/>
    <col min="11267" max="11267" width="10.6640625" style="3" customWidth="1"/>
    <col min="11268" max="11268" width="13.44140625" style="3" customWidth="1"/>
    <col min="11269" max="11269" width="39.5546875" style="3" customWidth="1"/>
    <col min="11270" max="11270" width="13.44140625" style="3" customWidth="1"/>
    <col min="11271" max="11519" width="9.109375" style="3"/>
    <col min="11520" max="11520" width="46" style="3" customWidth="1"/>
    <col min="11521" max="11521" width="13.44140625" style="3" customWidth="1"/>
    <col min="11522" max="11522" width="22.6640625" style="3" customWidth="1"/>
    <col min="11523" max="11523" width="10.6640625" style="3" customWidth="1"/>
    <col min="11524" max="11524" width="13.44140625" style="3" customWidth="1"/>
    <col min="11525" max="11525" width="39.5546875" style="3" customWidth="1"/>
    <col min="11526" max="11526" width="13.44140625" style="3" customWidth="1"/>
    <col min="11527" max="11775" width="9.109375" style="3"/>
    <col min="11776" max="11776" width="46" style="3" customWidth="1"/>
    <col min="11777" max="11777" width="13.44140625" style="3" customWidth="1"/>
    <col min="11778" max="11778" width="22.6640625" style="3" customWidth="1"/>
    <col min="11779" max="11779" width="10.6640625" style="3" customWidth="1"/>
    <col min="11780" max="11780" width="13.44140625" style="3" customWidth="1"/>
    <col min="11781" max="11781" width="39.5546875" style="3" customWidth="1"/>
    <col min="11782" max="11782" width="13.44140625" style="3" customWidth="1"/>
    <col min="11783" max="12031" width="9.109375" style="3"/>
    <col min="12032" max="12032" width="46" style="3" customWidth="1"/>
    <col min="12033" max="12033" width="13.44140625" style="3" customWidth="1"/>
    <col min="12034" max="12034" width="22.6640625" style="3" customWidth="1"/>
    <col min="12035" max="12035" width="10.6640625" style="3" customWidth="1"/>
    <col min="12036" max="12036" width="13.44140625" style="3" customWidth="1"/>
    <col min="12037" max="12037" width="39.5546875" style="3" customWidth="1"/>
    <col min="12038" max="12038" width="13.44140625" style="3" customWidth="1"/>
    <col min="12039" max="12287" width="9.109375" style="3"/>
    <col min="12288" max="12288" width="46" style="3" customWidth="1"/>
    <col min="12289" max="12289" width="13.44140625" style="3" customWidth="1"/>
    <col min="12290" max="12290" width="22.6640625" style="3" customWidth="1"/>
    <col min="12291" max="12291" width="10.6640625" style="3" customWidth="1"/>
    <col min="12292" max="12292" width="13.44140625" style="3" customWidth="1"/>
    <col min="12293" max="12293" width="39.5546875" style="3" customWidth="1"/>
    <col min="12294" max="12294" width="13.44140625" style="3" customWidth="1"/>
    <col min="12295" max="12543" width="9.109375" style="3"/>
    <col min="12544" max="12544" width="46" style="3" customWidth="1"/>
    <col min="12545" max="12545" width="13.44140625" style="3" customWidth="1"/>
    <col min="12546" max="12546" width="22.6640625" style="3" customWidth="1"/>
    <col min="12547" max="12547" width="10.6640625" style="3" customWidth="1"/>
    <col min="12548" max="12548" width="13.44140625" style="3" customWidth="1"/>
    <col min="12549" max="12549" width="39.5546875" style="3" customWidth="1"/>
    <col min="12550" max="12550" width="13.44140625" style="3" customWidth="1"/>
    <col min="12551" max="12799" width="9.109375" style="3"/>
    <col min="12800" max="12800" width="46" style="3" customWidth="1"/>
    <col min="12801" max="12801" width="13.44140625" style="3" customWidth="1"/>
    <col min="12802" max="12802" width="22.6640625" style="3" customWidth="1"/>
    <col min="12803" max="12803" width="10.6640625" style="3" customWidth="1"/>
    <col min="12804" max="12804" width="13.44140625" style="3" customWidth="1"/>
    <col min="12805" max="12805" width="39.5546875" style="3" customWidth="1"/>
    <col min="12806" max="12806" width="13.44140625" style="3" customWidth="1"/>
    <col min="12807" max="13055" width="9.109375" style="3"/>
    <col min="13056" max="13056" width="46" style="3" customWidth="1"/>
    <col min="13057" max="13057" width="13.44140625" style="3" customWidth="1"/>
    <col min="13058" max="13058" width="22.6640625" style="3" customWidth="1"/>
    <col min="13059" max="13059" width="10.6640625" style="3" customWidth="1"/>
    <col min="13060" max="13060" width="13.44140625" style="3" customWidth="1"/>
    <col min="13061" max="13061" width="39.5546875" style="3" customWidth="1"/>
    <col min="13062" max="13062" width="13.44140625" style="3" customWidth="1"/>
    <col min="13063" max="13311" width="9.109375" style="3"/>
    <col min="13312" max="13312" width="46" style="3" customWidth="1"/>
    <col min="13313" max="13313" width="13.44140625" style="3" customWidth="1"/>
    <col min="13314" max="13314" width="22.6640625" style="3" customWidth="1"/>
    <col min="13315" max="13315" width="10.6640625" style="3" customWidth="1"/>
    <col min="13316" max="13316" width="13.44140625" style="3" customWidth="1"/>
    <col min="13317" max="13317" width="39.5546875" style="3" customWidth="1"/>
    <col min="13318" max="13318" width="13.44140625" style="3" customWidth="1"/>
    <col min="13319" max="13567" width="9.109375" style="3"/>
    <col min="13568" max="13568" width="46" style="3" customWidth="1"/>
    <col min="13569" max="13569" width="13.44140625" style="3" customWidth="1"/>
    <col min="13570" max="13570" width="22.6640625" style="3" customWidth="1"/>
    <col min="13571" max="13571" width="10.6640625" style="3" customWidth="1"/>
    <col min="13572" max="13572" width="13.44140625" style="3" customWidth="1"/>
    <col min="13573" max="13573" width="39.5546875" style="3" customWidth="1"/>
    <col min="13574" max="13574" width="13.44140625" style="3" customWidth="1"/>
    <col min="13575" max="13823" width="9.109375" style="3"/>
    <col min="13824" max="13824" width="46" style="3" customWidth="1"/>
    <col min="13825" max="13825" width="13.44140625" style="3" customWidth="1"/>
    <col min="13826" max="13826" width="22.6640625" style="3" customWidth="1"/>
    <col min="13827" max="13827" width="10.6640625" style="3" customWidth="1"/>
    <col min="13828" max="13828" width="13.44140625" style="3" customWidth="1"/>
    <col min="13829" max="13829" width="39.5546875" style="3" customWidth="1"/>
    <col min="13830" max="13830" width="13.44140625" style="3" customWidth="1"/>
    <col min="13831" max="14079" width="9.109375" style="3"/>
    <col min="14080" max="14080" width="46" style="3" customWidth="1"/>
    <col min="14081" max="14081" width="13.44140625" style="3" customWidth="1"/>
    <col min="14082" max="14082" width="22.6640625" style="3" customWidth="1"/>
    <col min="14083" max="14083" width="10.6640625" style="3" customWidth="1"/>
    <col min="14084" max="14084" width="13.44140625" style="3" customWidth="1"/>
    <col min="14085" max="14085" width="39.5546875" style="3" customWidth="1"/>
    <col min="14086" max="14086" width="13.44140625" style="3" customWidth="1"/>
    <col min="14087" max="14335" width="9.109375" style="3"/>
    <col min="14336" max="14336" width="46" style="3" customWidth="1"/>
    <col min="14337" max="14337" width="13.44140625" style="3" customWidth="1"/>
    <col min="14338" max="14338" width="22.6640625" style="3" customWidth="1"/>
    <col min="14339" max="14339" width="10.6640625" style="3" customWidth="1"/>
    <col min="14340" max="14340" width="13.44140625" style="3" customWidth="1"/>
    <col min="14341" max="14341" width="39.5546875" style="3" customWidth="1"/>
    <col min="14342" max="14342" width="13.44140625" style="3" customWidth="1"/>
    <col min="14343" max="14591" width="9.109375" style="3"/>
    <col min="14592" max="14592" width="46" style="3" customWidth="1"/>
    <col min="14593" max="14593" width="13.44140625" style="3" customWidth="1"/>
    <col min="14594" max="14594" width="22.6640625" style="3" customWidth="1"/>
    <col min="14595" max="14595" width="10.6640625" style="3" customWidth="1"/>
    <col min="14596" max="14596" width="13.44140625" style="3" customWidth="1"/>
    <col min="14597" max="14597" width="39.5546875" style="3" customWidth="1"/>
    <col min="14598" max="14598" width="13.44140625" style="3" customWidth="1"/>
    <col min="14599" max="14847" width="9.109375" style="3"/>
    <col min="14848" max="14848" width="46" style="3" customWidth="1"/>
    <col min="14849" max="14849" width="13.44140625" style="3" customWidth="1"/>
    <col min="14850" max="14850" width="22.6640625" style="3" customWidth="1"/>
    <col min="14851" max="14851" width="10.6640625" style="3" customWidth="1"/>
    <col min="14852" max="14852" width="13.44140625" style="3" customWidth="1"/>
    <col min="14853" max="14853" width="39.5546875" style="3" customWidth="1"/>
    <col min="14854" max="14854" width="13.44140625" style="3" customWidth="1"/>
    <col min="14855" max="15103" width="9.109375" style="3"/>
    <col min="15104" max="15104" width="46" style="3" customWidth="1"/>
    <col min="15105" max="15105" width="13.44140625" style="3" customWidth="1"/>
    <col min="15106" max="15106" width="22.6640625" style="3" customWidth="1"/>
    <col min="15107" max="15107" width="10.6640625" style="3" customWidth="1"/>
    <col min="15108" max="15108" width="13.44140625" style="3" customWidth="1"/>
    <col min="15109" max="15109" width="39.5546875" style="3" customWidth="1"/>
    <col min="15110" max="15110" width="13.44140625" style="3" customWidth="1"/>
    <col min="15111" max="15359" width="9.109375" style="3"/>
    <col min="15360" max="15360" width="46" style="3" customWidth="1"/>
    <col min="15361" max="15361" width="13.44140625" style="3" customWidth="1"/>
    <col min="15362" max="15362" width="22.6640625" style="3" customWidth="1"/>
    <col min="15363" max="15363" width="10.6640625" style="3" customWidth="1"/>
    <col min="15364" max="15364" width="13.44140625" style="3" customWidth="1"/>
    <col min="15365" max="15365" width="39.5546875" style="3" customWidth="1"/>
    <col min="15366" max="15366" width="13.44140625" style="3" customWidth="1"/>
    <col min="15367" max="15615" width="9.109375" style="3"/>
    <col min="15616" max="15616" width="46" style="3" customWidth="1"/>
    <col min="15617" max="15617" width="13.44140625" style="3" customWidth="1"/>
    <col min="15618" max="15618" width="22.6640625" style="3" customWidth="1"/>
    <col min="15619" max="15619" width="10.6640625" style="3" customWidth="1"/>
    <col min="15620" max="15620" width="13.44140625" style="3" customWidth="1"/>
    <col min="15621" max="15621" width="39.5546875" style="3" customWidth="1"/>
    <col min="15622" max="15622" width="13.44140625" style="3" customWidth="1"/>
    <col min="15623" max="15871" width="9.109375" style="3"/>
    <col min="15872" max="15872" width="46" style="3" customWidth="1"/>
    <col min="15873" max="15873" width="13.44140625" style="3" customWidth="1"/>
    <col min="15874" max="15874" width="22.6640625" style="3" customWidth="1"/>
    <col min="15875" max="15875" width="10.6640625" style="3" customWidth="1"/>
    <col min="15876" max="15876" width="13.44140625" style="3" customWidth="1"/>
    <col min="15877" max="15877" width="39.5546875" style="3" customWidth="1"/>
    <col min="15878" max="15878" width="13.44140625" style="3" customWidth="1"/>
    <col min="15879" max="16127" width="9.109375" style="3"/>
    <col min="16128" max="16128" width="46" style="3" customWidth="1"/>
    <col min="16129" max="16129" width="13.44140625" style="3" customWidth="1"/>
    <col min="16130" max="16130" width="22.6640625" style="3" customWidth="1"/>
    <col min="16131" max="16131" width="10.6640625" style="3" customWidth="1"/>
    <col min="16132" max="16132" width="13.44140625" style="3" customWidth="1"/>
    <col min="16133" max="16133" width="39.5546875" style="3" customWidth="1"/>
    <col min="16134" max="16134" width="13.44140625" style="3" customWidth="1"/>
    <col min="16135" max="16384" width="9.109375" style="3"/>
  </cols>
  <sheetData>
    <row r="2" spans="1:6" x14ac:dyDescent="0.3">
      <c r="A2" s="1" t="s">
        <v>0</v>
      </c>
      <c r="B2" s="2" t="s">
        <v>1</v>
      </c>
    </row>
    <row r="3" spans="1:6" x14ac:dyDescent="0.3">
      <c r="A3" s="1"/>
      <c r="B3" s="2" t="s">
        <v>2</v>
      </c>
    </row>
    <row r="4" spans="1:6" x14ac:dyDescent="0.3">
      <c r="A4" s="1"/>
      <c r="B4" s="2"/>
    </row>
    <row r="5" spans="1:6" x14ac:dyDescent="0.3">
      <c r="A5" s="1" t="s">
        <v>3</v>
      </c>
      <c r="B5" s="2" t="s">
        <v>4</v>
      </c>
      <c r="C5" s="70" t="s">
        <v>5</v>
      </c>
      <c r="D5" s="4">
        <v>2024</v>
      </c>
      <c r="E5" s="55" t="s">
        <v>6</v>
      </c>
    </row>
    <row r="6" spans="1:6" x14ac:dyDescent="0.3">
      <c r="A6" s="1"/>
      <c r="B6" s="2"/>
    </row>
    <row r="7" spans="1:6" ht="30.6" x14ac:dyDescent="0.3">
      <c r="A7" s="6" t="s">
        <v>7</v>
      </c>
      <c r="B7" s="7" t="s">
        <v>8</v>
      </c>
      <c r="C7" s="8" t="s">
        <v>9</v>
      </c>
      <c r="D7" s="9" t="s">
        <v>10</v>
      </c>
      <c r="E7" s="56" t="s">
        <v>11</v>
      </c>
      <c r="F7" s="10" t="s">
        <v>12</v>
      </c>
    </row>
    <row r="8" spans="1:6" x14ac:dyDescent="0.2">
      <c r="A8" s="11" t="s">
        <v>13</v>
      </c>
      <c r="B8" s="12">
        <f>VLOOKUP(A8,[2]OIB!A:B,2,FALSE)</f>
        <v>29524210204</v>
      </c>
      <c r="C8" s="13" t="str">
        <f>VLOOKUP(A8,[2]OIB!A:C,3,FALSE)</f>
        <v>ZAGREB</v>
      </c>
      <c r="D8" s="14">
        <v>1010.24</v>
      </c>
      <c r="E8" s="56">
        <v>3231</v>
      </c>
      <c r="F8" s="15" t="s">
        <v>14</v>
      </c>
    </row>
    <row r="9" spans="1:6" x14ac:dyDescent="0.2">
      <c r="A9" s="11" t="s">
        <v>15</v>
      </c>
      <c r="B9" s="12" t="str">
        <f>VLOOKUP(A9,[2]OIB!A:B,2,FALSE)</f>
        <v>58843087891</v>
      </c>
      <c r="C9" s="13" t="str">
        <f>VLOOKUP(A9,[2]OIB!A:C,3,FALSE)</f>
        <v>ZAGREB</v>
      </c>
      <c r="D9" s="14">
        <v>5</v>
      </c>
      <c r="E9" s="56">
        <v>3239</v>
      </c>
      <c r="F9" s="15" t="s">
        <v>16</v>
      </c>
    </row>
    <row r="10" spans="1:6" x14ac:dyDescent="0.2">
      <c r="A10" s="11" t="s">
        <v>17</v>
      </c>
      <c r="B10" s="12">
        <f>VLOOKUP(A10,[2]OIB!A:B,2,FALSE)</f>
        <v>46742627095</v>
      </c>
      <c r="C10" s="13" t="str">
        <f>VLOOKUP(A10,[2]OIB!A:C,3,FALSE)</f>
        <v>TROGIR</v>
      </c>
      <c r="D10" s="14">
        <v>4537.2</v>
      </c>
      <c r="E10" s="56">
        <v>3211</v>
      </c>
      <c r="F10" s="15" t="s">
        <v>18</v>
      </c>
    </row>
    <row r="11" spans="1:6" x14ac:dyDescent="0.2">
      <c r="A11" s="11" t="s">
        <v>19</v>
      </c>
      <c r="B11" s="12" t="str">
        <f>VLOOKUP(A11,[2]OIB!A:B,2,FALSE)</f>
        <v>71499705255</v>
      </c>
      <c r="C11" s="13" t="str">
        <f>VLOOKUP(A11,[2]OIB!A:C,3,FALSE)</f>
        <v>ZAGREB</v>
      </c>
      <c r="D11" s="14">
        <v>341</v>
      </c>
      <c r="E11" s="57">
        <v>3211</v>
      </c>
      <c r="F11" s="15" t="s">
        <v>20</v>
      </c>
    </row>
    <row r="12" spans="1:6" ht="12" customHeight="1" x14ac:dyDescent="0.2">
      <c r="A12" s="11" t="s">
        <v>19</v>
      </c>
      <c r="B12" s="12" t="str">
        <f>VLOOKUP(A12,[2]OIB!A:B,2,FALSE)</f>
        <v>71499705255</v>
      </c>
      <c r="C12" s="13" t="str">
        <f>VLOOKUP(A12,[2]OIB!A:C,3,FALSE)</f>
        <v>ZAGREB</v>
      </c>
      <c r="D12" s="14">
        <v>842</v>
      </c>
      <c r="E12" s="56">
        <v>3211</v>
      </c>
      <c r="F12" s="15" t="s">
        <v>20</v>
      </c>
    </row>
    <row r="13" spans="1:6" x14ac:dyDescent="0.2">
      <c r="A13" s="16" t="s">
        <v>21</v>
      </c>
      <c r="B13" s="17"/>
      <c r="C13" s="18"/>
      <c r="D13" s="19">
        <f>SUM(D11:D12)</f>
        <v>1183</v>
      </c>
      <c r="E13" s="58"/>
      <c r="F13" s="20"/>
    </row>
    <row r="14" spans="1:6" x14ac:dyDescent="0.2">
      <c r="A14" s="11" t="s">
        <v>22</v>
      </c>
      <c r="B14" s="12" t="str">
        <f>VLOOKUP(A14,[2]OIB!A:B,2,FALSE)</f>
        <v>GDPR</v>
      </c>
      <c r="C14" s="13" t="str">
        <f>VLOOKUP(A14,[2]OIB!A:C,3,FALSE)</f>
        <v>GDPR</v>
      </c>
      <c r="D14" s="14">
        <v>50</v>
      </c>
      <c r="E14" s="56">
        <v>3299</v>
      </c>
      <c r="F14" s="10" t="s">
        <v>23</v>
      </c>
    </row>
    <row r="15" spans="1:6" x14ac:dyDescent="0.2">
      <c r="A15" s="11" t="s">
        <v>24</v>
      </c>
      <c r="B15" s="12">
        <f>VLOOKUP(A15,[2]OIB!A:B,2,FALSE)</f>
        <v>73275412890</v>
      </c>
      <c r="C15" s="13" t="str">
        <f>VLOOKUP(A15,[2]OIB!A:C,3,FALSE)</f>
        <v>VARAŽDIN</v>
      </c>
      <c r="D15" s="14">
        <v>795.59</v>
      </c>
      <c r="E15" s="56">
        <v>3221</v>
      </c>
      <c r="F15" s="10" t="s">
        <v>25</v>
      </c>
    </row>
    <row r="16" spans="1:6" x14ac:dyDescent="0.2">
      <c r="A16" s="21" t="s">
        <v>26</v>
      </c>
      <c r="B16" s="12">
        <f>VLOOKUP(A16,[2]OIB!A:B,2,FALSE)</f>
        <v>54895392358</v>
      </c>
      <c r="C16" s="13" t="str">
        <f>VLOOKUP(A16,[2]OIB!A:C,3,FALSE)</f>
        <v>ZAGREB</v>
      </c>
      <c r="D16" s="22">
        <v>207.5</v>
      </c>
      <c r="E16" s="56">
        <v>3234</v>
      </c>
      <c r="F16" s="15" t="s">
        <v>27</v>
      </c>
    </row>
    <row r="17" spans="1:7" x14ac:dyDescent="0.2">
      <c r="A17" s="11" t="s">
        <v>28</v>
      </c>
      <c r="B17" s="12" t="str">
        <f>VLOOKUP(A17,[2]OIB!A:B,2,FALSE)</f>
        <v>GDPR</v>
      </c>
      <c r="C17" s="13" t="str">
        <f>VLOOKUP(A17,[2]OIB!A:C,3,FALSE)</f>
        <v>GDPR</v>
      </c>
      <c r="D17" s="14">
        <v>178.77</v>
      </c>
      <c r="E17" s="57">
        <v>3211</v>
      </c>
      <c r="F17" s="15" t="s">
        <v>18</v>
      </c>
    </row>
    <row r="18" spans="1:7" x14ac:dyDescent="0.2">
      <c r="A18" s="11" t="s">
        <v>29</v>
      </c>
      <c r="B18" s="12" t="str">
        <f>VLOOKUP(A18,[2]OIB!A:B,2,FALSE)</f>
        <v>GDPR</v>
      </c>
      <c r="C18" s="13" t="str">
        <f>VLOOKUP(A18,[2]OIB!A:C,3,FALSE)</f>
        <v>GDPR</v>
      </c>
      <c r="D18" s="14">
        <v>116.03</v>
      </c>
      <c r="E18" s="56">
        <v>3831</v>
      </c>
      <c r="F18" s="10" t="s">
        <v>30</v>
      </c>
    </row>
    <row r="19" spans="1:7" x14ac:dyDescent="0.2">
      <c r="A19" s="11" t="s">
        <v>31</v>
      </c>
      <c r="B19" s="12">
        <f>VLOOKUP(A19,[2]OIB!A:B,2,FALSE)</f>
        <v>5779404606</v>
      </c>
      <c r="C19" s="13" t="str">
        <f>VLOOKUP(A19,[2]OIB!A:C,3,FALSE)</f>
        <v>ZAGREB</v>
      </c>
      <c r="D19" s="14">
        <v>57.24</v>
      </c>
      <c r="E19" s="56">
        <v>3232</v>
      </c>
      <c r="F19" s="10" t="s">
        <v>32</v>
      </c>
    </row>
    <row r="20" spans="1:7" x14ac:dyDescent="0.2">
      <c r="A20" s="11" t="s">
        <v>33</v>
      </c>
      <c r="B20" s="12">
        <f>VLOOKUP(A20,[2]OIB!A:B,2,FALSE)</f>
        <v>90035965072</v>
      </c>
      <c r="C20" s="13" t="str">
        <f>VLOOKUP(A20,[2]OIB!A:C,3,FALSE)</f>
        <v>ZAGREB</v>
      </c>
      <c r="D20" s="14">
        <v>1396.43</v>
      </c>
      <c r="E20" s="56">
        <v>3227</v>
      </c>
      <c r="F20" s="10" t="s">
        <v>34</v>
      </c>
    </row>
    <row r="21" spans="1:7" x14ac:dyDescent="0.2">
      <c r="A21" s="11" t="s">
        <v>35</v>
      </c>
      <c r="B21" s="12">
        <f>VLOOKUP(A21,[2]OIB!A:B,2,FALSE)</f>
        <v>79069474349</v>
      </c>
      <c r="C21" s="13" t="str">
        <f>VLOOKUP(A21,[2]OIB!A:C,3,FALSE)</f>
        <v>ZAGREB</v>
      </c>
      <c r="D21" s="14">
        <v>1.88</v>
      </c>
      <c r="E21" s="56">
        <v>3221</v>
      </c>
      <c r="F21" s="10" t="s">
        <v>25</v>
      </c>
    </row>
    <row r="22" spans="1:7" x14ac:dyDescent="0.2">
      <c r="A22" s="11" t="s">
        <v>36</v>
      </c>
      <c r="B22" s="12">
        <f>VLOOKUP(A22,[2]OIB!A:B,2,FALSE)</f>
        <v>93567138561</v>
      </c>
      <c r="C22" s="13" t="str">
        <f>VLOOKUP(A22,[2]OIB!A:C,3,FALSE)</f>
        <v>ZAGREB</v>
      </c>
      <c r="D22" s="14">
        <v>1980</v>
      </c>
      <c r="E22" s="56">
        <v>3232</v>
      </c>
      <c r="F22" s="10" t="s">
        <v>37</v>
      </c>
    </row>
    <row r="23" spans="1:7" x14ac:dyDescent="0.2">
      <c r="A23" s="11" t="s">
        <v>38</v>
      </c>
      <c r="B23" s="12"/>
      <c r="C23" s="13"/>
      <c r="D23" s="14">
        <v>159.27000000000001</v>
      </c>
      <c r="E23" s="56">
        <v>3237</v>
      </c>
      <c r="F23" s="10" t="s">
        <v>39</v>
      </c>
      <c r="G23" s="23"/>
    </row>
    <row r="24" spans="1:7" x14ac:dyDescent="0.2">
      <c r="A24" s="11" t="s">
        <v>38</v>
      </c>
      <c r="B24" s="12"/>
      <c r="C24" s="13"/>
      <c r="D24" s="14">
        <v>159.27000000000001</v>
      </c>
      <c r="E24" s="56">
        <v>3237</v>
      </c>
      <c r="F24" s="10" t="s">
        <v>39</v>
      </c>
    </row>
    <row r="25" spans="1:7" x14ac:dyDescent="0.2">
      <c r="A25" s="11" t="s">
        <v>38</v>
      </c>
      <c r="B25" s="12"/>
      <c r="C25" s="13"/>
      <c r="D25" s="14">
        <v>159.27000000000001</v>
      </c>
      <c r="E25" s="57">
        <v>3237</v>
      </c>
      <c r="F25" s="10" t="s">
        <v>39</v>
      </c>
    </row>
    <row r="26" spans="1:7" x14ac:dyDescent="0.2">
      <c r="A26" s="11" t="s">
        <v>38</v>
      </c>
      <c r="B26" s="12"/>
      <c r="C26" s="13"/>
      <c r="D26" s="14">
        <v>13.27</v>
      </c>
      <c r="E26" s="59">
        <v>3295</v>
      </c>
      <c r="F26" s="10" t="s">
        <v>40</v>
      </c>
      <c r="G26" s="23"/>
    </row>
    <row r="27" spans="1:7" x14ac:dyDescent="0.2">
      <c r="A27" s="16" t="s">
        <v>21</v>
      </c>
      <c r="B27" s="17"/>
      <c r="C27" s="18"/>
      <c r="D27" s="19">
        <f>SUM(D23:D26)</f>
        <v>491.08000000000004</v>
      </c>
      <c r="E27" s="58"/>
      <c r="F27" s="20"/>
    </row>
    <row r="28" spans="1:7" x14ac:dyDescent="0.2">
      <c r="A28" s="11" t="s">
        <v>41</v>
      </c>
      <c r="B28" s="12" t="str">
        <f>VLOOKUP(A28,[2]OIB!A:B,2,FALSE)</f>
        <v>44716804217</v>
      </c>
      <c r="C28" s="13" t="str">
        <f>VLOOKUP(A28,[2]OIB!A:C,3,FALSE)</f>
        <v>ZAGREB</v>
      </c>
      <c r="D28" s="14">
        <v>12.44</v>
      </c>
      <c r="E28" s="56">
        <v>3232</v>
      </c>
      <c r="F28" s="10" t="s">
        <v>42</v>
      </c>
    </row>
    <row r="29" spans="1:7" x14ac:dyDescent="0.2">
      <c r="A29" s="11" t="s">
        <v>43</v>
      </c>
      <c r="B29" s="12" t="str">
        <f>VLOOKUP(A29,[2]OIB!A:B,2,FALSE)</f>
        <v>11578972258</v>
      </c>
      <c r="C29" s="13" t="str">
        <f>VLOOKUP(A29,[2]OIB!A:C,3,FALSE)</f>
        <v>ZAGREB</v>
      </c>
      <c r="D29" s="14">
        <v>730.28</v>
      </c>
      <c r="E29" s="57">
        <v>3211</v>
      </c>
      <c r="F29" s="15" t="s">
        <v>20</v>
      </c>
    </row>
    <row r="30" spans="1:7" x14ac:dyDescent="0.2">
      <c r="A30" s="11" t="s">
        <v>44</v>
      </c>
      <c r="B30" s="12" t="str">
        <f>VLOOKUP(A30,[2]OIB!A:B,2,FALSE)</f>
        <v>85821130368</v>
      </c>
      <c r="C30" s="13" t="str">
        <f>VLOOKUP(A30,[2]OIB!A:C,3,FALSE)</f>
        <v>ZAGREB</v>
      </c>
      <c r="D30" s="14">
        <v>1.66</v>
      </c>
      <c r="E30" s="59">
        <v>3431</v>
      </c>
      <c r="F30" s="10" t="s">
        <v>45</v>
      </c>
      <c r="G30" s="23"/>
    </row>
    <row r="31" spans="1:7" x14ac:dyDescent="0.2">
      <c r="A31" s="11" t="s">
        <v>44</v>
      </c>
      <c r="B31" s="12" t="str">
        <f>VLOOKUP(A31,[2]OIB!A:B,2,FALSE)</f>
        <v>85821130368</v>
      </c>
      <c r="C31" s="13" t="str">
        <f>VLOOKUP(A31,[2]OIB!A:C,3,FALSE)</f>
        <v>ZAGREB</v>
      </c>
      <c r="D31" s="14">
        <v>146</v>
      </c>
      <c r="E31" s="56">
        <v>3431</v>
      </c>
      <c r="F31" s="10" t="s">
        <v>45</v>
      </c>
    </row>
    <row r="32" spans="1:7" x14ac:dyDescent="0.2">
      <c r="A32" s="16" t="s">
        <v>21</v>
      </c>
      <c r="B32" s="17"/>
      <c r="C32" s="18"/>
      <c r="D32" s="19">
        <f>SUM(D30:D31)</f>
        <v>147.66</v>
      </c>
      <c r="E32" s="58"/>
      <c r="F32" s="20"/>
    </row>
    <row r="33" spans="1:6" ht="20.399999999999999" x14ac:dyDescent="0.2">
      <c r="A33" s="11" t="s">
        <v>46</v>
      </c>
      <c r="B33" s="12">
        <f>VLOOKUP(A33,[2]OIB!A:B,2,FALSE)</f>
        <v>13269011531</v>
      </c>
      <c r="C33" s="71" t="str">
        <f>VLOOKUP(A33,[2]OIB!A:C,3,FALSE)</f>
        <v>VARAŽDIN</v>
      </c>
      <c r="D33" s="14">
        <v>193.14</v>
      </c>
      <c r="E33" s="67">
        <v>3234</v>
      </c>
      <c r="F33" s="6" t="s">
        <v>47</v>
      </c>
    </row>
    <row r="34" spans="1:6" ht="20.399999999999999" x14ac:dyDescent="0.2">
      <c r="A34" s="11" t="s">
        <v>48</v>
      </c>
      <c r="B34" s="12" t="str">
        <f>VLOOKUP(A34,[2]OIB!A:B,2,FALSE)</f>
        <v>61817894937</v>
      </c>
      <c r="C34" s="71" t="str">
        <f>VLOOKUP(A34,[2]OIB!A:C,3,FALSE)</f>
        <v>ZAGREB</v>
      </c>
      <c r="D34" s="14">
        <v>52.74</v>
      </c>
      <c r="E34" s="67">
        <v>3234</v>
      </c>
      <c r="F34" s="6" t="s">
        <v>47</v>
      </c>
    </row>
    <row r="35" spans="1:6" x14ac:dyDescent="0.2">
      <c r="A35" s="16" t="s">
        <v>21</v>
      </c>
      <c r="B35" s="17"/>
      <c r="C35" s="18"/>
      <c r="D35" s="19">
        <f>SUM(D33:D34)</f>
        <v>245.88</v>
      </c>
      <c r="E35" s="58"/>
      <c r="F35" s="20"/>
    </row>
    <row r="36" spans="1:6" x14ac:dyDescent="0.2">
      <c r="A36" s="11" t="s">
        <v>49</v>
      </c>
      <c r="B36" s="12">
        <f>VLOOKUP(A36,[2]OIB!A:B,2,FALSE)</f>
        <v>22189855239</v>
      </c>
      <c r="C36" s="13" t="str">
        <f>VLOOKUP(A36,[2]OIB!A:C,3,FALSE)</f>
        <v>ZAGREB</v>
      </c>
      <c r="D36" s="14">
        <v>300</v>
      </c>
      <c r="E36" s="57">
        <v>3213</v>
      </c>
      <c r="F36" s="10" t="s">
        <v>50</v>
      </c>
    </row>
    <row r="37" spans="1:6" x14ac:dyDescent="0.2">
      <c r="A37" s="11" t="s">
        <v>49</v>
      </c>
      <c r="B37" s="12">
        <f>VLOOKUP(A37,[2]OIB!A:B,2,FALSE)</f>
        <v>22189855239</v>
      </c>
      <c r="C37" s="13" t="str">
        <f>VLOOKUP(A37,[2]OIB!A:C,3,FALSE)</f>
        <v>ZAGREB</v>
      </c>
      <c r="D37" s="14">
        <v>300</v>
      </c>
      <c r="E37" s="57">
        <v>3213</v>
      </c>
      <c r="F37" s="10" t="s">
        <v>50</v>
      </c>
    </row>
    <row r="38" spans="1:6" x14ac:dyDescent="0.2">
      <c r="A38" s="11" t="s">
        <v>49</v>
      </c>
      <c r="B38" s="12">
        <f>VLOOKUP(A38,[2]OIB!A:B,2,FALSE)</f>
        <v>22189855239</v>
      </c>
      <c r="C38" s="13" t="str">
        <f>VLOOKUP(A38,[2]OIB!A:C,3,FALSE)</f>
        <v>ZAGREB</v>
      </c>
      <c r="D38" s="14">
        <v>25</v>
      </c>
      <c r="E38" s="57">
        <v>3294</v>
      </c>
      <c r="F38" s="10" t="s">
        <v>51</v>
      </c>
    </row>
    <row r="39" spans="1:6" x14ac:dyDescent="0.2">
      <c r="A39" s="16" t="s">
        <v>21</v>
      </c>
      <c r="B39" s="17"/>
      <c r="C39" s="18"/>
      <c r="D39" s="19">
        <f>SUM(D36:D38)</f>
        <v>625</v>
      </c>
      <c r="E39" s="58"/>
      <c r="F39" s="20"/>
    </row>
    <row r="40" spans="1:6" x14ac:dyDescent="0.2">
      <c r="A40" s="11" t="s">
        <v>52</v>
      </c>
      <c r="B40" s="12">
        <f>VLOOKUP(A40,[2]OIB!A:B,2,FALSE)</f>
        <v>21852711929</v>
      </c>
      <c r="C40" s="13" t="str">
        <f>VLOOKUP(A40,[2]OIB!A:C,3,FALSE)</f>
        <v>ZAGREB</v>
      </c>
      <c r="D40" s="14">
        <v>300</v>
      </c>
      <c r="E40" s="56">
        <v>3213</v>
      </c>
      <c r="F40" s="10" t="s">
        <v>50</v>
      </c>
    </row>
    <row r="41" spans="1:6" x14ac:dyDescent="0.2">
      <c r="A41" s="11" t="s">
        <v>52</v>
      </c>
      <c r="B41" s="12">
        <f>VLOOKUP(A41,[2]OIB!A:B,2,FALSE)</f>
        <v>21852711929</v>
      </c>
      <c r="C41" s="13" t="str">
        <f>VLOOKUP(A41,[2]OIB!A:C,3,FALSE)</f>
        <v>ZAGREB</v>
      </c>
      <c r="D41" s="14">
        <v>300</v>
      </c>
      <c r="E41" s="57">
        <v>3213</v>
      </c>
      <c r="F41" s="10" t="s">
        <v>50</v>
      </c>
    </row>
    <row r="42" spans="1:6" x14ac:dyDescent="0.2">
      <c r="A42" s="16" t="s">
        <v>21</v>
      </c>
      <c r="B42" s="17"/>
      <c r="C42" s="18"/>
      <c r="D42" s="19">
        <f>SUM(D40:D41)</f>
        <v>600</v>
      </c>
      <c r="E42" s="58"/>
      <c r="F42" s="20"/>
    </row>
    <row r="43" spans="1:6" x14ac:dyDescent="0.2">
      <c r="A43" s="11" t="s">
        <v>53</v>
      </c>
      <c r="B43" s="12">
        <f>VLOOKUP(A43,[2]OIB!A:B,2,FALSE)</f>
        <v>63073332379</v>
      </c>
      <c r="C43" s="13" t="str">
        <f>VLOOKUP(A43,[2]OIB!A:C,3,FALSE)</f>
        <v>ZAGREB</v>
      </c>
      <c r="D43" s="14">
        <v>1817.69</v>
      </c>
      <c r="E43" s="56">
        <v>3223</v>
      </c>
      <c r="F43" s="10" t="s">
        <v>54</v>
      </c>
    </row>
    <row r="44" spans="1:6" x14ac:dyDescent="0.2">
      <c r="A44" s="11" t="s">
        <v>55</v>
      </c>
      <c r="B44" s="12">
        <f>VLOOKUP(A44,[2]OIB!A:B,2,FALSE)</f>
        <v>65553879500</v>
      </c>
      <c r="C44" s="13" t="str">
        <f>VLOOKUP(A44,[2]OIB!A:C,3,FALSE)</f>
        <v>ZAGREB</v>
      </c>
      <c r="D44" s="14">
        <v>371.23</v>
      </c>
      <c r="E44" s="57">
        <v>4221</v>
      </c>
      <c r="F44" s="10" t="s">
        <v>56</v>
      </c>
    </row>
    <row r="45" spans="1:6" x14ac:dyDescent="0.2">
      <c r="A45" s="11" t="s">
        <v>55</v>
      </c>
      <c r="B45" s="12">
        <f>VLOOKUP(A45,[2]OIB!A:B,2,FALSE)</f>
        <v>65553879500</v>
      </c>
      <c r="C45" s="13" t="str">
        <f>VLOOKUP(A45,[2]OIB!A:C,3,FALSE)</f>
        <v>ZAGREB</v>
      </c>
      <c r="D45" s="14">
        <v>1699</v>
      </c>
      <c r="E45" s="57">
        <v>4221</v>
      </c>
      <c r="F45" s="10" t="s">
        <v>56</v>
      </c>
    </row>
    <row r="46" spans="1:6" x14ac:dyDescent="0.2">
      <c r="A46" s="16" t="s">
        <v>21</v>
      </c>
      <c r="B46" s="17"/>
      <c r="C46" s="18"/>
      <c r="D46" s="19">
        <f>SUM(D44:D45)</f>
        <v>2070.23</v>
      </c>
      <c r="E46" s="58"/>
      <c r="F46" s="20"/>
    </row>
    <row r="47" spans="1:6" x14ac:dyDescent="0.2">
      <c r="A47" s="11" t="s">
        <v>57</v>
      </c>
      <c r="B47" s="12">
        <f>VLOOKUP(A47,[2]OIB!A:B,2,FALSE)</f>
        <v>30682971901</v>
      </c>
      <c r="C47" s="13" t="str">
        <f>VLOOKUP(A47,[2]OIB!A:C,3,FALSE)</f>
        <v>ZAGREB</v>
      </c>
      <c r="D47" s="14">
        <v>125</v>
      </c>
      <c r="E47" s="56">
        <v>3238</v>
      </c>
      <c r="F47" s="10" t="s">
        <v>58</v>
      </c>
    </row>
    <row r="48" spans="1:6" x14ac:dyDescent="0.2">
      <c r="A48" s="11" t="s">
        <v>59</v>
      </c>
      <c r="B48" s="12">
        <f>VLOOKUP(A48,[2]OIB!A:B,2,FALSE)</f>
        <v>15293296133</v>
      </c>
      <c r="C48" s="13" t="str">
        <f>VLOOKUP(A48,[2]OIB!A:C,3,FALSE)</f>
        <v>TROGIR</v>
      </c>
      <c r="D48" s="14">
        <v>1720.8</v>
      </c>
      <c r="E48" s="57">
        <v>3211</v>
      </c>
      <c r="F48" s="15" t="s">
        <v>18</v>
      </c>
    </row>
    <row r="49" spans="1:6" x14ac:dyDescent="0.2">
      <c r="A49" s="11" t="s">
        <v>60</v>
      </c>
      <c r="B49" s="12">
        <f>VLOOKUP(A49,[2]OIB!A:B,2,FALSE)</f>
        <v>87311810356</v>
      </c>
      <c r="C49" s="13" t="str">
        <f>VLOOKUP(A49,[2]OIB!A:C,3,FALSE)</f>
        <v>ZAGREB</v>
      </c>
      <c r="D49" s="14">
        <v>30.17</v>
      </c>
      <c r="E49" s="56">
        <v>3231</v>
      </c>
      <c r="F49" s="10" t="s">
        <v>61</v>
      </c>
    </row>
    <row r="50" spans="1:6" x14ac:dyDescent="0.2">
      <c r="A50" s="11" t="s">
        <v>62</v>
      </c>
      <c r="B50" s="12" t="str">
        <f>VLOOKUP(A50,[2]OIB!A:B,2,FALSE)</f>
        <v>75508100288</v>
      </c>
      <c r="C50" s="13" t="str">
        <f>VLOOKUP(A50,[2]OIB!A:C,3,FALSE)</f>
        <v>ZAGREB</v>
      </c>
      <c r="D50" s="14">
        <v>80</v>
      </c>
      <c r="E50" s="57">
        <v>3213</v>
      </c>
      <c r="F50" s="10" t="s">
        <v>50</v>
      </c>
    </row>
    <row r="51" spans="1:6" x14ac:dyDescent="0.2">
      <c r="A51" s="11" t="s">
        <v>62</v>
      </c>
      <c r="B51" s="12" t="str">
        <f>VLOOKUP(A51,[2]OIB!A:B,2,FALSE)</f>
        <v>75508100288</v>
      </c>
      <c r="C51" s="13" t="str">
        <f>VLOOKUP(A51,[2]OIB!A:C,3,FALSE)</f>
        <v>ZAGREB</v>
      </c>
      <c r="D51" s="14">
        <v>80</v>
      </c>
      <c r="E51" s="56">
        <v>3213</v>
      </c>
      <c r="F51" s="10" t="s">
        <v>50</v>
      </c>
    </row>
    <row r="52" spans="1:6" x14ac:dyDescent="0.2">
      <c r="A52" s="16" t="s">
        <v>21</v>
      </c>
      <c r="B52" s="17"/>
      <c r="C52" s="18"/>
      <c r="D52" s="19">
        <f>SUM(D50:D51)</f>
        <v>160</v>
      </c>
      <c r="E52" s="58"/>
      <c r="F52" s="20"/>
    </row>
    <row r="53" spans="1:6" x14ac:dyDescent="0.2">
      <c r="A53" s="11" t="s">
        <v>63</v>
      </c>
      <c r="B53" s="12" t="str">
        <f>VLOOKUP(A53,[2]OIB!A:B,2,FALSE)</f>
        <v>81793146560</v>
      </c>
      <c r="C53" s="13" t="str">
        <f>VLOOKUP(A53,[2]OIB!A:C,3,FALSE)</f>
        <v>ZAGREB</v>
      </c>
      <c r="D53" s="14">
        <v>1.33</v>
      </c>
      <c r="E53" s="56">
        <v>3231</v>
      </c>
      <c r="F53" s="10" t="s">
        <v>64</v>
      </c>
    </row>
    <row r="54" spans="1:6" x14ac:dyDescent="0.2">
      <c r="A54" s="11" t="s">
        <v>65</v>
      </c>
      <c r="B54" s="12">
        <f>VLOOKUP(A54,[2]OIB!A:B,2,FALSE)</f>
        <v>64308723629</v>
      </c>
      <c r="C54" s="13" t="str">
        <f>VLOOKUP(A54,[2]OIB!A:C,3,FALSE)</f>
        <v>Velika Gorica</v>
      </c>
      <c r="D54" s="14">
        <v>699</v>
      </c>
      <c r="E54" s="56">
        <v>4221</v>
      </c>
      <c r="F54" s="10" t="s">
        <v>56</v>
      </c>
    </row>
    <row r="55" spans="1:6" x14ac:dyDescent="0.2">
      <c r="A55" s="11" t="s">
        <v>65</v>
      </c>
      <c r="B55" s="12">
        <f>VLOOKUP(A55,[2]OIB!A:B,2,FALSE)</f>
        <v>64308723629</v>
      </c>
      <c r="C55" s="13" t="str">
        <f>VLOOKUP(A55,[2]OIB!A:C,3,FALSE)</f>
        <v>Velika Gorica</v>
      </c>
      <c r="D55" s="14">
        <v>969</v>
      </c>
      <c r="E55" s="56">
        <v>4221</v>
      </c>
      <c r="F55" s="10" t="s">
        <v>56</v>
      </c>
    </row>
    <row r="56" spans="1:6" x14ac:dyDescent="0.2">
      <c r="A56" s="16" t="s">
        <v>21</v>
      </c>
      <c r="B56" s="17"/>
      <c r="C56" s="18"/>
      <c r="D56" s="19">
        <f>SUM(D54:D55)</f>
        <v>1668</v>
      </c>
      <c r="E56" s="58"/>
      <c r="F56" s="20"/>
    </row>
    <row r="57" spans="1:6" x14ac:dyDescent="0.2">
      <c r="A57" s="11" t="s">
        <v>66</v>
      </c>
      <c r="B57" s="12">
        <f>VLOOKUP(A57,[2]OIB!A:B,2,FALSE)</f>
        <v>86023224138</v>
      </c>
      <c r="C57" s="13" t="str">
        <f>VLOOKUP(A57,[2]OIB!A:C,3,FALSE)</f>
        <v>ZAGREB</v>
      </c>
      <c r="D57" s="14">
        <v>71.930000000000007</v>
      </c>
      <c r="E57" s="57">
        <v>3225</v>
      </c>
      <c r="F57" s="10" t="s">
        <v>67</v>
      </c>
    </row>
    <row r="58" spans="1:6" x14ac:dyDescent="0.2">
      <c r="A58" s="11" t="s">
        <v>66</v>
      </c>
      <c r="B58" s="12">
        <f>VLOOKUP(A58,[2]OIB!A:B,2,FALSE)</f>
        <v>86023224138</v>
      </c>
      <c r="C58" s="13" t="str">
        <f>VLOOKUP(A58,[2]OIB!A:C,3,FALSE)</f>
        <v>ZAGREB</v>
      </c>
      <c r="D58" s="14">
        <v>19.600000000000001</v>
      </c>
      <c r="E58" s="56">
        <v>3239</v>
      </c>
      <c r="F58" s="10" t="s">
        <v>164</v>
      </c>
    </row>
    <row r="59" spans="1:6" x14ac:dyDescent="0.2">
      <c r="A59" s="16" t="s">
        <v>21</v>
      </c>
      <c r="B59" s="17"/>
      <c r="C59" s="18"/>
      <c r="D59" s="19">
        <f>SUM(D57:D58)</f>
        <v>91.53</v>
      </c>
      <c r="E59" s="58"/>
      <c r="F59" s="20"/>
    </row>
    <row r="60" spans="1:6" x14ac:dyDescent="0.2">
      <c r="A60" s="11" t="s">
        <v>68</v>
      </c>
      <c r="B60" s="12">
        <f>VLOOKUP(A60,[2]OIB!A:B,2,FALSE)</f>
        <v>9371680761</v>
      </c>
      <c r="C60" s="13" t="str">
        <f>VLOOKUP(A60,[2]OIB!A:C,3,FALSE)</f>
        <v>SISAK</v>
      </c>
      <c r="D60" s="14">
        <v>321.38</v>
      </c>
      <c r="E60" s="56">
        <v>3221</v>
      </c>
      <c r="F60" s="10" t="s">
        <v>69</v>
      </c>
    </row>
    <row r="61" spans="1:6" x14ac:dyDescent="0.2">
      <c r="A61" s="11" t="s">
        <v>70</v>
      </c>
      <c r="B61" s="12" t="s">
        <v>71</v>
      </c>
      <c r="C61" s="12" t="s">
        <v>71</v>
      </c>
      <c r="D61" s="14">
        <v>640</v>
      </c>
      <c r="E61" s="56">
        <v>3237</v>
      </c>
      <c r="F61" s="10" t="s">
        <v>72</v>
      </c>
    </row>
    <row r="62" spans="1:6" x14ac:dyDescent="0.2">
      <c r="A62" s="11" t="s">
        <v>70</v>
      </c>
      <c r="B62" s="12" t="s">
        <v>71</v>
      </c>
      <c r="C62" s="12" t="s">
        <v>71</v>
      </c>
      <c r="D62" s="14">
        <v>492.95</v>
      </c>
      <c r="E62" s="57">
        <v>3237</v>
      </c>
      <c r="F62" s="10" t="s">
        <v>72</v>
      </c>
    </row>
    <row r="63" spans="1:6" x14ac:dyDescent="0.2">
      <c r="A63" s="11" t="s">
        <v>70</v>
      </c>
      <c r="B63" s="12" t="s">
        <v>71</v>
      </c>
      <c r="C63" s="12" t="s">
        <v>71</v>
      </c>
      <c r="D63" s="14">
        <v>768</v>
      </c>
      <c r="E63" s="56">
        <v>3237</v>
      </c>
      <c r="F63" s="10" t="s">
        <v>72</v>
      </c>
    </row>
    <row r="64" spans="1:6" x14ac:dyDescent="0.2">
      <c r="A64" s="16" t="s">
        <v>21</v>
      </c>
      <c r="B64" s="17"/>
      <c r="C64" s="18"/>
      <c r="D64" s="19">
        <f>SUM(D61:D63)</f>
        <v>1900.95</v>
      </c>
      <c r="E64" s="58"/>
      <c r="F64" s="20"/>
    </row>
    <row r="65" spans="1:7" x14ac:dyDescent="0.2">
      <c r="A65" s="11" t="s">
        <v>73</v>
      </c>
      <c r="B65" s="12">
        <f>VLOOKUP(A65,[2]OIB!A:B,2,FALSE)</f>
        <v>21301493079</v>
      </c>
      <c r="C65" s="13" t="str">
        <f>VLOOKUP(A65,[2]OIB!A:C,3,FALSE)</f>
        <v>SESVETE</v>
      </c>
      <c r="D65" s="14">
        <v>66.88</v>
      </c>
      <c r="E65" s="56">
        <v>3221</v>
      </c>
      <c r="F65" s="10" t="s">
        <v>74</v>
      </c>
    </row>
    <row r="66" spans="1:7" x14ac:dyDescent="0.2">
      <c r="A66" s="11" t="s">
        <v>75</v>
      </c>
      <c r="B66" s="12">
        <f>VLOOKUP(A66,[2]OIB!A:B,2,FALSE)</f>
        <v>21048913</v>
      </c>
      <c r="C66" s="13" t="str">
        <f>VLOOKUP(A66,[2]OIB!A:C,3,FALSE)</f>
        <v>GYOR</v>
      </c>
      <c r="D66" s="14">
        <v>170</v>
      </c>
      <c r="E66" s="56">
        <v>3235</v>
      </c>
      <c r="F66" s="10" t="s">
        <v>76</v>
      </c>
    </row>
    <row r="67" spans="1:7" x14ac:dyDescent="0.2">
      <c r="A67" s="24" t="s">
        <v>77</v>
      </c>
      <c r="B67" s="12" t="str">
        <f>VLOOKUP(A67,[2]OIB!A:B,2,FALSE)</f>
        <v>GDPR</v>
      </c>
      <c r="C67" s="13" t="str">
        <f>VLOOKUP(A67,[2]OIB!A:C,3,FALSE)</f>
        <v>GDPR</v>
      </c>
      <c r="D67" s="14">
        <v>1176</v>
      </c>
      <c r="E67" s="56">
        <v>3237</v>
      </c>
      <c r="F67" s="10" t="s">
        <v>78</v>
      </c>
    </row>
    <row r="68" spans="1:7" x14ac:dyDescent="0.2">
      <c r="A68" s="11" t="s">
        <v>79</v>
      </c>
      <c r="B68" s="12">
        <f>VLOOKUP(A68,[2]OIB!A:B,2,FALSE)</f>
        <v>76598425509</v>
      </c>
      <c r="C68" s="13" t="str">
        <f>VLOOKUP(A68,[2]OIB!A:C,3,FALSE)</f>
        <v>VELIKA GORICA</v>
      </c>
      <c r="D68" s="14">
        <v>88.2</v>
      </c>
      <c r="E68" s="57">
        <v>3234</v>
      </c>
      <c r="F68" s="10" t="s">
        <v>80</v>
      </c>
    </row>
    <row r="69" spans="1:7" x14ac:dyDescent="0.2">
      <c r="A69" s="11" t="s">
        <v>81</v>
      </c>
      <c r="B69" s="12">
        <f>VLOOKUP(A69,[2]OIB!A:B,2,FALSE)</f>
        <v>19950603</v>
      </c>
      <c r="C69" s="13" t="str">
        <f>VLOOKUP(A69,[2]OIB!A:C,3,FALSE)</f>
        <v>DANSKA</v>
      </c>
      <c r="D69" s="14">
        <v>593.75</v>
      </c>
      <c r="E69" s="56">
        <v>3213</v>
      </c>
      <c r="F69" s="10" t="s">
        <v>50</v>
      </c>
    </row>
    <row r="70" spans="1:7" x14ac:dyDescent="0.2">
      <c r="A70" s="11" t="s">
        <v>82</v>
      </c>
      <c r="B70" s="12">
        <f>VLOOKUP(A70,[2]OIB!A:B,2,FALSE)</f>
        <v>29035933600</v>
      </c>
      <c r="C70" s="13" t="str">
        <f>VLOOKUP(A70,[2]OIB!A:C,3,FALSE)</f>
        <v>ČAKOVEC</v>
      </c>
      <c r="D70" s="14">
        <v>80.8</v>
      </c>
      <c r="E70" s="56">
        <v>3223</v>
      </c>
      <c r="F70" s="10" t="s">
        <v>83</v>
      </c>
    </row>
    <row r="71" spans="1:7" x14ac:dyDescent="0.2">
      <c r="A71" s="11" t="s">
        <v>82</v>
      </c>
      <c r="B71" s="12">
        <f>VLOOKUP(A71,[2]OIB!A:B,2,FALSE)</f>
        <v>29035933600</v>
      </c>
      <c r="C71" s="13" t="str">
        <f>VLOOKUP(A71,[2]OIB!A:C,3,FALSE)</f>
        <v>ČAKOVEC</v>
      </c>
      <c r="D71" s="14">
        <v>1.4</v>
      </c>
      <c r="E71" s="59">
        <v>3223</v>
      </c>
      <c r="F71" s="10" t="s">
        <v>83</v>
      </c>
      <c r="G71" s="23"/>
    </row>
    <row r="72" spans="1:7" x14ac:dyDescent="0.2">
      <c r="A72" s="11" t="s">
        <v>82</v>
      </c>
      <c r="B72" s="12">
        <f>VLOOKUP(A72,[2]OIB!A:B,2,FALSE)</f>
        <v>29035933600</v>
      </c>
      <c r="C72" s="13" t="str">
        <f>VLOOKUP(A72,[2]OIB!A:C,3,FALSE)</f>
        <v>ČAKOVEC</v>
      </c>
      <c r="D72" s="14">
        <v>1.4</v>
      </c>
      <c r="E72" s="56">
        <v>3223</v>
      </c>
      <c r="F72" s="10" t="s">
        <v>83</v>
      </c>
    </row>
    <row r="73" spans="1:7" x14ac:dyDescent="0.2">
      <c r="A73" s="16" t="s">
        <v>21</v>
      </c>
      <c r="B73" s="17"/>
      <c r="C73" s="18"/>
      <c r="D73" s="19">
        <f>SUM(D70:D72)</f>
        <v>83.600000000000009</v>
      </c>
      <c r="E73" s="58"/>
      <c r="F73" s="20"/>
    </row>
    <row r="74" spans="1:7" x14ac:dyDescent="0.2">
      <c r="A74" s="11" t="s">
        <v>84</v>
      </c>
      <c r="B74" s="12" t="str">
        <f>VLOOKUP(A74,[2]OIB!A:B,2,FALSE)</f>
        <v>64546066176</v>
      </c>
      <c r="C74" s="13" t="str">
        <f>VLOOKUP(A74,[2]OIB!A:C,3,FALSE)</f>
        <v>ZAGREB</v>
      </c>
      <c r="D74" s="14">
        <v>270</v>
      </c>
      <c r="E74" s="57">
        <v>3233</v>
      </c>
      <c r="F74" s="10" t="s">
        <v>85</v>
      </c>
    </row>
    <row r="75" spans="1:7" x14ac:dyDescent="0.2">
      <c r="A75" s="11" t="s">
        <v>84</v>
      </c>
      <c r="B75" s="12" t="str">
        <f>VLOOKUP(A75,[2]OIB!A:B,2,FALSE)</f>
        <v>64546066176</v>
      </c>
      <c r="C75" s="13" t="str">
        <f>VLOOKUP(A75,[2]OIB!A:C,3,FALSE)</f>
        <v>ZAGREB</v>
      </c>
      <c r="D75" s="14">
        <v>530</v>
      </c>
      <c r="E75" s="56">
        <v>3233</v>
      </c>
      <c r="F75" s="10" t="s">
        <v>85</v>
      </c>
    </row>
    <row r="76" spans="1:7" x14ac:dyDescent="0.2">
      <c r="A76" s="16" t="s">
        <v>21</v>
      </c>
      <c r="B76" s="17"/>
      <c r="C76" s="18"/>
      <c r="D76" s="19">
        <f>SUM(D74:D75)</f>
        <v>800</v>
      </c>
      <c r="E76" s="58"/>
      <c r="F76" s="10"/>
    </row>
    <row r="77" spans="1:7" x14ac:dyDescent="0.2">
      <c r="A77" s="11" t="s">
        <v>86</v>
      </c>
      <c r="B77" s="12" t="str">
        <f>VLOOKUP(A77,[2]OIB!A:B,2,FALSE)</f>
        <v>GDPR</v>
      </c>
      <c r="C77" s="13" t="str">
        <f>VLOOKUP(A77,[2]OIB!A:C,3,FALSE)</f>
        <v>GDPR</v>
      </c>
      <c r="D77" s="14">
        <v>70</v>
      </c>
      <c r="E77" s="56">
        <v>3299</v>
      </c>
      <c r="F77" s="10" t="s">
        <v>23</v>
      </c>
    </row>
    <row r="78" spans="1:7" x14ac:dyDescent="0.2">
      <c r="A78" s="11" t="s">
        <v>87</v>
      </c>
      <c r="B78" s="12">
        <f>VLOOKUP(A78,[2]OIB!A:B,2,FALSE)</f>
        <v>70852164421</v>
      </c>
      <c r="C78" s="13" t="str">
        <f>VLOOKUP(A78,[2]OIB!A:C,3,FALSE)</f>
        <v>ZAGREB</v>
      </c>
      <c r="D78" s="14">
        <v>355</v>
      </c>
      <c r="E78" s="57">
        <v>3211</v>
      </c>
      <c r="F78" s="15" t="s">
        <v>20</v>
      </c>
    </row>
    <row r="79" spans="1:7" x14ac:dyDescent="0.2">
      <c r="A79" s="11" t="s">
        <v>87</v>
      </c>
      <c r="B79" s="12">
        <f>VLOOKUP(A79,[2]OIB!A:B,2,FALSE)</f>
        <v>70852164421</v>
      </c>
      <c r="C79" s="13" t="str">
        <f>VLOOKUP(A79,[2]OIB!A:C,3,FALSE)</f>
        <v>ZAGREB</v>
      </c>
      <c r="D79" s="14">
        <v>558</v>
      </c>
      <c r="E79" s="57">
        <v>3211</v>
      </c>
      <c r="F79" s="15" t="s">
        <v>20</v>
      </c>
    </row>
    <row r="80" spans="1:7" x14ac:dyDescent="0.2">
      <c r="A80" s="16" t="s">
        <v>21</v>
      </c>
      <c r="B80" s="17"/>
      <c r="C80" s="18"/>
      <c r="D80" s="19">
        <f>SUM(D78:D79)</f>
        <v>913</v>
      </c>
      <c r="E80" s="58"/>
      <c r="F80" s="20"/>
    </row>
    <row r="81" spans="1:7" x14ac:dyDescent="0.2">
      <c r="A81" s="11" t="s">
        <v>88</v>
      </c>
      <c r="B81" s="12">
        <f>VLOOKUP(A81,[2]OIB!A:B,2,FALSE)</f>
        <v>920851908</v>
      </c>
      <c r="C81" s="13" t="str">
        <f>VLOOKUP(A81,[2]OIB!A:C,3,FALSE)</f>
        <v>ZAGREB</v>
      </c>
      <c r="D81" s="14">
        <v>722.5</v>
      </c>
      <c r="E81" s="56">
        <v>3221</v>
      </c>
      <c r="F81" s="10" t="s">
        <v>25</v>
      </c>
    </row>
    <row r="82" spans="1:7" x14ac:dyDescent="0.2">
      <c r="A82" s="11" t="s">
        <v>89</v>
      </c>
      <c r="B82" s="12">
        <f>VLOOKUP(A82,[2]OIB!A:B,2,FALSE)</f>
        <v>73118313420</v>
      </c>
      <c r="C82" s="13" t="str">
        <f>VLOOKUP(A82,[2]OIB!A:C,3,FALSE)</f>
        <v>SPLIT</v>
      </c>
      <c r="D82" s="14">
        <v>1494.28</v>
      </c>
      <c r="E82" s="56">
        <v>3237</v>
      </c>
      <c r="F82" s="10" t="s">
        <v>90</v>
      </c>
    </row>
    <row r="83" spans="1:7" x14ac:dyDescent="0.2">
      <c r="A83" s="11" t="s">
        <v>91</v>
      </c>
      <c r="B83" s="12" t="str">
        <f>VLOOKUP(A83,[2]OIB!A:B,2,FALSE)</f>
        <v>73660371074</v>
      </c>
      <c r="C83" s="13" t="str">
        <f>VLOOKUP(A83,[2]OIB!A:C,3,FALSE)</f>
        <v>SESVETE</v>
      </c>
      <c r="D83" s="14">
        <v>67.44</v>
      </c>
      <c r="E83" s="56">
        <v>3225</v>
      </c>
      <c r="F83" s="10" t="s">
        <v>67</v>
      </c>
    </row>
    <row r="84" spans="1:7" x14ac:dyDescent="0.2">
      <c r="A84" s="11" t="s">
        <v>92</v>
      </c>
      <c r="B84" s="12" t="str">
        <f>VLOOKUP(A84,[2]OIB!A:B,2,FALSE)</f>
        <v>47824453867</v>
      </c>
      <c r="C84" s="13" t="str">
        <f>VLOOKUP(A84,[2]OIB!A:C,3,FALSE)</f>
        <v>ZAGREB</v>
      </c>
      <c r="D84" s="14">
        <v>238.86</v>
      </c>
      <c r="E84" s="57">
        <v>3235</v>
      </c>
      <c r="F84" s="10" t="s">
        <v>93</v>
      </c>
    </row>
    <row r="85" spans="1:7" x14ac:dyDescent="0.2">
      <c r="A85" s="11" t="s">
        <v>94</v>
      </c>
      <c r="B85" s="12" t="str">
        <f>VLOOKUP(A85,[2]OIB!A:B,2,FALSE)</f>
        <v>75715390821</v>
      </c>
      <c r="C85" s="13" t="str">
        <f>VLOOKUP(A85,[2]OIB!A:C,3,FALSE)</f>
        <v>ZAGREB</v>
      </c>
      <c r="D85" s="14">
        <v>68.75</v>
      </c>
      <c r="E85" s="56">
        <v>3232</v>
      </c>
      <c r="F85" s="10" t="s">
        <v>95</v>
      </c>
    </row>
    <row r="86" spans="1:7" x14ac:dyDescent="0.2">
      <c r="A86" s="11" t="s">
        <v>94</v>
      </c>
      <c r="B86" s="12" t="str">
        <f>VLOOKUP(A86,[2]OIB!A:B,2,FALSE)</f>
        <v>75715390821</v>
      </c>
      <c r="C86" s="13" t="str">
        <f>VLOOKUP(A86,[2]OIB!A:C,3,FALSE)</f>
        <v>ZAGREB</v>
      </c>
      <c r="D86" s="14">
        <v>68.75</v>
      </c>
      <c r="E86" s="56">
        <v>3232</v>
      </c>
      <c r="F86" s="10" t="s">
        <v>95</v>
      </c>
    </row>
    <row r="87" spans="1:7" x14ac:dyDescent="0.2">
      <c r="A87" s="16" t="s">
        <v>21</v>
      </c>
      <c r="B87" s="17"/>
      <c r="C87" s="18"/>
      <c r="D87" s="19">
        <f>SUM(D85:D86)</f>
        <v>137.5</v>
      </c>
      <c r="E87" s="58"/>
      <c r="F87" s="20"/>
    </row>
    <row r="88" spans="1:7" x14ac:dyDescent="0.2">
      <c r="A88" s="11" t="s">
        <v>96</v>
      </c>
      <c r="B88" s="12">
        <v>89811416156</v>
      </c>
      <c r="C88" s="13" t="s">
        <v>97</v>
      </c>
      <c r="D88" s="14">
        <v>65.62</v>
      </c>
      <c r="E88" s="56">
        <v>4241</v>
      </c>
      <c r="F88" s="15" t="s">
        <v>98</v>
      </c>
      <c r="G88" s="23"/>
    </row>
    <row r="89" spans="1:7" x14ac:dyDescent="0.2">
      <c r="A89" s="11" t="s">
        <v>99</v>
      </c>
      <c r="B89" s="12">
        <v>89811416156</v>
      </c>
      <c r="C89" s="13" t="s">
        <v>97</v>
      </c>
      <c r="D89" s="14">
        <v>250</v>
      </c>
      <c r="E89" s="56">
        <v>3213</v>
      </c>
      <c r="F89" s="10" t="s">
        <v>50</v>
      </c>
    </row>
    <row r="90" spans="1:7" x14ac:dyDescent="0.2">
      <c r="A90" s="11" t="s">
        <v>100</v>
      </c>
      <c r="B90" s="12">
        <f>VLOOKUP(A90,[2]OIB!A:B,2,FALSE)</f>
        <v>88470929840</v>
      </c>
      <c r="C90" s="13" t="str">
        <f>VLOOKUP(A90,[2]OIB!A:C,3,FALSE)</f>
        <v>SVETA NEDJELJA</v>
      </c>
      <c r="D90" s="14">
        <v>128.65</v>
      </c>
      <c r="E90" s="56">
        <v>3221</v>
      </c>
      <c r="F90" s="10" t="s">
        <v>25</v>
      </c>
    </row>
    <row r="91" spans="1:7" x14ac:dyDescent="0.2">
      <c r="A91" s="11" t="s">
        <v>100</v>
      </c>
      <c r="B91" s="12">
        <f>VLOOKUP(A91,[2]OIB!A:B,2,FALSE)</f>
        <v>88470929840</v>
      </c>
      <c r="C91" s="13" t="str">
        <f>VLOOKUP(A91,[2]OIB!A:C,3,FALSE)</f>
        <v>SVETA NEDJELJA</v>
      </c>
      <c r="D91" s="14">
        <v>183.9</v>
      </c>
      <c r="E91" s="56">
        <v>3221.3225000000002</v>
      </c>
      <c r="F91" s="10" t="s">
        <v>163</v>
      </c>
    </row>
    <row r="92" spans="1:7" x14ac:dyDescent="0.2">
      <c r="A92" s="11" t="s">
        <v>100</v>
      </c>
      <c r="B92" s="12">
        <f>VLOOKUP(A92,[2]OIB!A:B,2,FALSE)</f>
        <v>88470929840</v>
      </c>
      <c r="C92" s="13" t="str">
        <f>VLOOKUP(A92,[2]OIB!A:C,3,FALSE)</f>
        <v>SVETA NEDJELJA</v>
      </c>
      <c r="D92" s="14">
        <v>29.33</v>
      </c>
      <c r="E92" s="57">
        <v>3225</v>
      </c>
      <c r="F92" s="10" t="s">
        <v>67</v>
      </c>
    </row>
    <row r="93" spans="1:7" x14ac:dyDescent="0.2">
      <c r="A93" s="16" t="s">
        <v>21</v>
      </c>
      <c r="B93" s="17"/>
      <c r="C93" s="18"/>
      <c r="D93" s="19">
        <f>SUM(D90:D92)</f>
        <v>341.88</v>
      </c>
      <c r="E93" s="58"/>
      <c r="F93" s="20"/>
    </row>
    <row r="94" spans="1:7" x14ac:dyDescent="0.2">
      <c r="A94" s="11" t="s">
        <v>101</v>
      </c>
      <c r="B94" s="12">
        <f>VLOOKUP(A94,[2]OIB!A:B,2,FALSE)</f>
        <v>0</v>
      </c>
      <c r="C94" s="13" t="str">
        <f>VLOOKUP(A94,[2]OIB!A:C,3,FALSE)</f>
        <v>MACEDONIA</v>
      </c>
      <c r="D94" s="14">
        <v>130</v>
      </c>
      <c r="E94" s="56">
        <v>3213</v>
      </c>
      <c r="F94" s="10" t="s">
        <v>50</v>
      </c>
    </row>
    <row r="95" spans="1:7" x14ac:dyDescent="0.2">
      <c r="A95" s="11" t="s">
        <v>101</v>
      </c>
      <c r="B95" s="12">
        <f>VLOOKUP(A95,[2]OIB!A:B,2,FALSE)</f>
        <v>0</v>
      </c>
      <c r="C95" s="13" t="str">
        <f>VLOOKUP(A95,[2]OIB!A:C,3,FALSE)</f>
        <v>MACEDONIA</v>
      </c>
      <c r="D95" s="14">
        <v>160</v>
      </c>
      <c r="E95" s="56">
        <v>3213</v>
      </c>
      <c r="F95" s="10" t="s">
        <v>50</v>
      </c>
    </row>
    <row r="96" spans="1:7" x14ac:dyDescent="0.2">
      <c r="A96" s="11" t="s">
        <v>101</v>
      </c>
      <c r="B96" s="12">
        <f>VLOOKUP(A96,[2]OIB!A:B,2,FALSE)</f>
        <v>0</v>
      </c>
      <c r="C96" s="13" t="str">
        <f>VLOOKUP(A96,[2]OIB!A:C,3,FALSE)</f>
        <v>MACEDONIA</v>
      </c>
      <c r="D96" s="14">
        <v>246</v>
      </c>
      <c r="E96" s="56">
        <v>3211</v>
      </c>
      <c r="F96" s="10" t="s">
        <v>102</v>
      </c>
    </row>
    <row r="97" spans="1:6" x14ac:dyDescent="0.2">
      <c r="A97" s="16" t="s">
        <v>21</v>
      </c>
      <c r="B97" s="17"/>
      <c r="C97" s="18"/>
      <c r="D97" s="19">
        <f>SUM(D94:D96)</f>
        <v>536</v>
      </c>
      <c r="E97" s="58"/>
      <c r="F97" s="20"/>
    </row>
    <row r="98" spans="1:6" x14ac:dyDescent="0.2">
      <c r="A98" s="11" t="s">
        <v>103</v>
      </c>
      <c r="B98" s="12" t="str">
        <f>VLOOKUP(A98,[2]OIB!A:B,2,FALSE)</f>
        <v>56831241098</v>
      </c>
      <c r="C98" s="13" t="str">
        <f>VLOOKUP(A98,[2]OIB!A:C,3,FALSE)</f>
        <v>ZAGREB</v>
      </c>
      <c r="D98" s="14">
        <v>152.93</v>
      </c>
      <c r="E98" s="56">
        <v>3211</v>
      </c>
      <c r="F98" s="15" t="s">
        <v>20</v>
      </c>
    </row>
    <row r="99" spans="1:6" x14ac:dyDescent="0.2">
      <c r="A99" s="11" t="s">
        <v>103</v>
      </c>
      <c r="B99" s="12" t="str">
        <f>VLOOKUP(A99,[2]OIB!A:B,2,FALSE)</f>
        <v>56831241098</v>
      </c>
      <c r="C99" s="13" t="str">
        <f>VLOOKUP(A99,[2]OIB!A:C,3,FALSE)</f>
        <v>ZAGREB</v>
      </c>
      <c r="D99" s="14">
        <v>311.5</v>
      </c>
      <c r="E99" s="56">
        <v>3211.3211000000001</v>
      </c>
      <c r="F99" s="10" t="s">
        <v>102</v>
      </c>
    </row>
    <row r="100" spans="1:6" x14ac:dyDescent="0.2">
      <c r="A100" s="11" t="s">
        <v>103</v>
      </c>
      <c r="B100" s="12" t="str">
        <f>VLOOKUP(A100,[2]OIB!A:B,2,FALSE)</f>
        <v>56831241098</v>
      </c>
      <c r="C100" s="13" t="str">
        <f>VLOOKUP(A100,[2]OIB!A:C,3,FALSE)</f>
        <v>ZAGREB</v>
      </c>
      <c r="D100" s="14">
        <v>149</v>
      </c>
      <c r="E100" s="56">
        <v>3211</v>
      </c>
      <c r="F100" s="15" t="s">
        <v>20</v>
      </c>
    </row>
    <row r="101" spans="1:6" x14ac:dyDescent="0.2">
      <c r="A101" s="16" t="s">
        <v>21</v>
      </c>
      <c r="B101" s="17"/>
      <c r="C101" s="18"/>
      <c r="D101" s="19">
        <f>SUM(D98:D100)</f>
        <v>613.43000000000006</v>
      </c>
      <c r="E101" s="58"/>
      <c r="F101" s="20"/>
    </row>
    <row r="102" spans="1:6" x14ac:dyDescent="0.2">
      <c r="A102" s="11" t="s">
        <v>104</v>
      </c>
      <c r="B102" s="12">
        <f>VLOOKUP(A102,[2]OIB!A:B,2,FALSE)</f>
        <v>22597784145</v>
      </c>
      <c r="C102" s="13" t="str">
        <f>VLOOKUP(A102,[2]OIB!A:C,3,FALSE)</f>
        <v>ZAGREB</v>
      </c>
      <c r="D102" s="14">
        <v>369.09</v>
      </c>
      <c r="E102" s="56">
        <v>3293</v>
      </c>
      <c r="F102" s="10" t="s">
        <v>105</v>
      </c>
    </row>
    <row r="103" spans="1:6" x14ac:dyDescent="0.2">
      <c r="A103" s="11" t="s">
        <v>106</v>
      </c>
      <c r="B103" s="12">
        <f>VLOOKUP(A103,[2]OIB!A:B,2,FALSE)</f>
        <v>34016189309</v>
      </c>
      <c r="C103" s="13" t="str">
        <f>VLOOKUP(A103,[2]OIB!A:C,3,FALSE)</f>
        <v>ZAGREB</v>
      </c>
      <c r="D103" s="14">
        <v>375</v>
      </c>
      <c r="E103" s="56">
        <v>3238</v>
      </c>
      <c r="F103" s="10" t="s">
        <v>58</v>
      </c>
    </row>
    <row r="104" spans="1:6" x14ac:dyDescent="0.2">
      <c r="A104" s="11" t="s">
        <v>107</v>
      </c>
      <c r="B104" s="12">
        <f>VLOOKUP(A104,[2]OIB!A:B,2,FALSE)</f>
        <v>96371000697</v>
      </c>
      <c r="C104" s="13" t="str">
        <f>VLOOKUP(A104,[2]OIB!A:C,3,FALSE)</f>
        <v>OSIJEK</v>
      </c>
      <c r="D104" s="14">
        <v>300</v>
      </c>
      <c r="E104" s="56">
        <v>3213</v>
      </c>
      <c r="F104" s="10" t="s">
        <v>50</v>
      </c>
    </row>
    <row r="105" spans="1:6" x14ac:dyDescent="0.2">
      <c r="A105" s="11" t="s">
        <v>108</v>
      </c>
      <c r="B105" s="12">
        <f>VLOOKUP(A105,[2]OIB!A:B,2,FALSE)</f>
        <v>36612267447</v>
      </c>
      <c r="C105" s="13" t="str">
        <f>VLOOKUP(A105,[2]OIB!A:C,3,FALSE)</f>
        <v>ZAGREB</v>
      </c>
      <c r="D105" s="14">
        <v>534.49</v>
      </c>
      <c r="E105" s="56">
        <v>3691</v>
      </c>
      <c r="F105" s="10" t="s">
        <v>109</v>
      </c>
    </row>
    <row r="106" spans="1:6" x14ac:dyDescent="0.2">
      <c r="A106" s="11" t="s">
        <v>110</v>
      </c>
      <c r="B106" s="12">
        <f>VLOOKUP(A106,[2]OIB!A:B,2,FALSE)</f>
        <v>47824453867</v>
      </c>
      <c r="C106" s="13" t="str">
        <f>VLOOKUP(A106,[2]OIB!A:C,3,FALSE)</f>
        <v>ZAGREB</v>
      </c>
      <c r="D106" s="14">
        <v>690</v>
      </c>
      <c r="E106" s="56">
        <v>3213</v>
      </c>
      <c r="F106" s="10" t="s">
        <v>50</v>
      </c>
    </row>
    <row r="107" spans="1:6" ht="30.6" x14ac:dyDescent="0.2">
      <c r="A107" s="11" t="s">
        <v>111</v>
      </c>
      <c r="B107" s="12" t="str">
        <f>VLOOKUP(A107,[2]OIB!A:B,2,FALSE)</f>
        <v>08044398886</v>
      </c>
      <c r="C107" s="13" t="str">
        <f>VLOOKUP(A107,[2]OIB!A:C,3,FALSE)</f>
        <v>ZAGREB</v>
      </c>
      <c r="D107" s="14">
        <v>2799.89</v>
      </c>
      <c r="E107" s="68" t="s">
        <v>112</v>
      </c>
      <c r="F107" s="25" t="s">
        <v>113</v>
      </c>
    </row>
    <row r="108" spans="1:6" x14ac:dyDescent="0.2">
      <c r="A108" s="11" t="s">
        <v>114</v>
      </c>
      <c r="B108" s="12">
        <f>VLOOKUP(A108,[2]OIB!A:B,2,FALSE)</f>
        <v>4969888379</v>
      </c>
      <c r="C108" s="13" t="str">
        <f>VLOOKUP(A108,[2]OIB!A:C,3,FALSE)</f>
        <v>JASTREBARSKO</v>
      </c>
      <c r="D108" s="14">
        <v>1140</v>
      </c>
      <c r="E108" s="56">
        <v>4221</v>
      </c>
      <c r="F108" s="10" t="s">
        <v>56</v>
      </c>
    </row>
    <row r="109" spans="1:6" x14ac:dyDescent="0.2">
      <c r="A109" s="11" t="s">
        <v>115</v>
      </c>
      <c r="B109" s="12">
        <f>VLOOKUP(A109,[2]OIB!A:B,2,FALSE)</f>
        <v>88637387982</v>
      </c>
      <c r="C109" s="13" t="str">
        <f>VLOOKUP(A109,[2]OIB!A:C,3,FALSE)</f>
        <v>ZAGREB</v>
      </c>
      <c r="D109" s="14">
        <v>1334.25</v>
      </c>
      <c r="E109" s="56">
        <v>4223</v>
      </c>
      <c r="F109" s="10" t="s">
        <v>116</v>
      </c>
    </row>
    <row r="110" spans="1:6" x14ac:dyDescent="0.2">
      <c r="A110" s="11" t="s">
        <v>117</v>
      </c>
      <c r="B110" s="12" t="str">
        <f>VLOOKUP(A110,[2]OIB!A:B,2,FALSE)</f>
        <v>GDPR</v>
      </c>
      <c r="C110" s="13" t="str">
        <f>VLOOKUP(A110,[2]OIB!A:C,3,FALSE)</f>
        <v>GDPR</v>
      </c>
      <c r="D110" s="14">
        <v>11.9</v>
      </c>
      <c r="E110" s="56">
        <v>3231</v>
      </c>
      <c r="F110" s="10" t="s">
        <v>61</v>
      </c>
    </row>
    <row r="111" spans="1:6" x14ac:dyDescent="0.2">
      <c r="A111" s="11" t="s">
        <v>118</v>
      </c>
      <c r="B111" s="12">
        <f>VLOOKUP(A111,[2]OIB!A:B,2,FALSE)</f>
        <v>47287383352</v>
      </c>
      <c r="C111" s="13" t="str">
        <f>VLOOKUP(A111,[2]OIB!A:C,3,FALSE)</f>
        <v>DUGO SELO</v>
      </c>
      <c r="D111" s="14">
        <v>425</v>
      </c>
      <c r="E111" s="56">
        <v>3232</v>
      </c>
      <c r="F111" s="10" t="s">
        <v>37</v>
      </c>
    </row>
    <row r="112" spans="1:6" ht="20.399999999999999" x14ac:dyDescent="0.2">
      <c r="A112" s="11" t="s">
        <v>119</v>
      </c>
      <c r="B112" s="12" t="str">
        <f>VLOOKUP(A112,[2]OIB!A:B,2,FALSE)</f>
        <v>24405388</v>
      </c>
      <c r="C112" s="71" t="str">
        <f>VLOOKUP(A112,[2]OIB!A:C,3,FALSE)</f>
        <v>LJUBLJANA</v>
      </c>
      <c r="D112" s="14">
        <v>169.8</v>
      </c>
      <c r="E112" s="67">
        <v>3211.3211000000001</v>
      </c>
      <c r="F112" s="6" t="s">
        <v>166</v>
      </c>
    </row>
    <row r="113" spans="1:6" x14ac:dyDescent="0.2">
      <c r="A113" s="11" t="s">
        <v>120</v>
      </c>
      <c r="B113" s="12">
        <f>VLOOKUP(A113,[2]OIB!A:B,2,FALSE)</f>
        <v>39048902955</v>
      </c>
      <c r="C113" s="13" t="str">
        <f>VLOOKUP(A113,[2]OIB!A:C,3,FALSE)</f>
        <v>VARAŽDIN</v>
      </c>
      <c r="D113" s="14">
        <v>15.8</v>
      </c>
      <c r="E113" s="56">
        <v>3234</v>
      </c>
      <c r="F113" s="10" t="s">
        <v>121</v>
      </c>
    </row>
    <row r="114" spans="1:6" x14ac:dyDescent="0.2">
      <c r="A114" s="11" t="s">
        <v>122</v>
      </c>
      <c r="B114" s="12">
        <f>VLOOKUP(A114,[2]OIB!A:B,2,FALSE)</f>
        <v>62820859976</v>
      </c>
      <c r="C114" s="13" t="str">
        <f>VLOOKUP(A114,[2]OIB!A:C,3,FALSE)</f>
        <v>KARLOVAC</v>
      </c>
      <c r="D114" s="14">
        <v>200</v>
      </c>
      <c r="E114" s="56">
        <v>3213</v>
      </c>
      <c r="F114" s="10" t="s">
        <v>50</v>
      </c>
    </row>
    <row r="115" spans="1:6" x14ac:dyDescent="0.2">
      <c r="A115" s="11" t="s">
        <v>123</v>
      </c>
      <c r="B115" s="12">
        <f>VLOOKUP(A115,[2]OIB!A:B,2,FALSE)</f>
        <v>16070013796</v>
      </c>
      <c r="C115" s="13" t="str">
        <f>VLOOKUP(A115,[2]OIB!A:C,3,FALSE)</f>
        <v>VARAŽDIN</v>
      </c>
      <c r="D115" s="14">
        <v>2128</v>
      </c>
      <c r="E115" s="56">
        <v>4224</v>
      </c>
      <c r="F115" s="10" t="s">
        <v>124</v>
      </c>
    </row>
    <row r="116" spans="1:6" x14ac:dyDescent="0.2">
      <c r="A116" s="11" t="s">
        <v>125</v>
      </c>
      <c r="B116" s="12">
        <f>VLOOKUP(A116,[2]OIB!A:B,2,FALSE)</f>
        <v>83416546499</v>
      </c>
      <c r="C116" s="13" t="str">
        <f>VLOOKUP(A116,[2]OIB!A:C,3,FALSE)</f>
        <v>ZAGREB</v>
      </c>
      <c r="D116" s="14">
        <v>37.49</v>
      </c>
      <c r="E116" s="56">
        <v>3234</v>
      </c>
      <c r="F116" s="10" t="s">
        <v>121</v>
      </c>
    </row>
    <row r="117" spans="1:6" x14ac:dyDescent="0.2">
      <c r="A117" s="11" t="s">
        <v>125</v>
      </c>
      <c r="B117" s="12">
        <f>VLOOKUP(A117,[2]OIB!A:B,2,FALSE)</f>
        <v>83416546499</v>
      </c>
      <c r="C117" s="13" t="str">
        <f>VLOOKUP(A117,[2]OIB!A:C,3,FALSE)</f>
        <v>ZAGREB</v>
      </c>
      <c r="D117" s="14">
        <v>254.37</v>
      </c>
      <c r="E117" s="56">
        <v>3234</v>
      </c>
      <c r="F117" s="10" t="s">
        <v>121</v>
      </c>
    </row>
    <row r="118" spans="1:6" x14ac:dyDescent="0.2">
      <c r="A118" s="11" t="s">
        <v>125</v>
      </c>
      <c r="B118" s="12">
        <f>VLOOKUP(A118,[2]OIB!A:B,2,FALSE)</f>
        <v>83416546499</v>
      </c>
      <c r="C118" s="13" t="str">
        <f>VLOOKUP(A118,[2]OIB!A:C,3,FALSE)</f>
        <v>ZAGREB</v>
      </c>
      <c r="D118" s="14">
        <v>549.1</v>
      </c>
      <c r="E118" s="56">
        <v>3234</v>
      </c>
      <c r="F118" s="10" t="s">
        <v>121</v>
      </c>
    </row>
    <row r="119" spans="1:6" x14ac:dyDescent="0.2">
      <c r="A119" s="16" t="s">
        <v>21</v>
      </c>
      <c r="B119" s="17"/>
      <c r="C119" s="18"/>
      <c r="D119" s="19">
        <f>SUM(D116:D118)</f>
        <v>840.96</v>
      </c>
      <c r="E119" s="58"/>
      <c r="F119" s="20"/>
    </row>
    <row r="120" spans="1:6" x14ac:dyDescent="0.2">
      <c r="A120" s="11" t="s">
        <v>126</v>
      </c>
      <c r="B120" s="12" t="str">
        <f>VLOOKUP(A120,[2]OIB!A:B,2,FALSE)</f>
        <v>79232312348</v>
      </c>
      <c r="C120" s="13" t="str">
        <f>VLOOKUP(A120,[2]OIB!A:C,3,FALSE)</f>
        <v>ZAGREB</v>
      </c>
      <c r="D120" s="14">
        <v>10.62</v>
      </c>
      <c r="E120" s="56">
        <v>3431</v>
      </c>
      <c r="F120" s="10" t="s">
        <v>127</v>
      </c>
    </row>
    <row r="121" spans="1:6" x14ac:dyDescent="0.2">
      <c r="A121" s="11" t="s">
        <v>126</v>
      </c>
      <c r="B121" s="12" t="str">
        <f>VLOOKUP(A121,[2]OIB!A:B,2,FALSE)</f>
        <v>79232312348</v>
      </c>
      <c r="C121" s="13" t="str">
        <f>VLOOKUP(A121,[2]OIB!A:C,3,FALSE)</f>
        <v>ZAGREB</v>
      </c>
      <c r="D121" s="14">
        <v>3</v>
      </c>
      <c r="E121" s="56">
        <v>3431</v>
      </c>
      <c r="F121" s="10" t="s">
        <v>127</v>
      </c>
    </row>
    <row r="122" spans="1:6" x14ac:dyDescent="0.2">
      <c r="A122" s="11" t="s">
        <v>126</v>
      </c>
      <c r="B122" s="12" t="str">
        <f>VLOOKUP(A122,[2]OIB!A:B,2,FALSE)</f>
        <v>79232312348</v>
      </c>
      <c r="C122" s="13" t="str">
        <f>VLOOKUP(A122,[2]OIB!A:C,3,FALSE)</f>
        <v>ZAGREB</v>
      </c>
      <c r="D122" s="14">
        <v>0.45</v>
      </c>
      <c r="E122" s="56">
        <v>3431</v>
      </c>
      <c r="F122" s="10" t="s">
        <v>127</v>
      </c>
    </row>
    <row r="123" spans="1:6" x14ac:dyDescent="0.2">
      <c r="A123" s="11" t="s">
        <v>126</v>
      </c>
      <c r="B123" s="12" t="str">
        <f>VLOOKUP(A123,[2]OIB!A:B,2,FALSE)</f>
        <v>79232312348</v>
      </c>
      <c r="C123" s="13" t="str">
        <f>VLOOKUP(A123,[2]OIB!A:C,3,FALSE)</f>
        <v>ZAGREB</v>
      </c>
      <c r="D123" s="14">
        <v>3.5</v>
      </c>
      <c r="E123" s="56">
        <v>3431</v>
      </c>
      <c r="F123" s="10" t="s">
        <v>127</v>
      </c>
    </row>
    <row r="124" spans="1:6" x14ac:dyDescent="0.2">
      <c r="A124" s="11" t="s">
        <v>126</v>
      </c>
      <c r="B124" s="12" t="str">
        <f>VLOOKUP(A124,[2]OIB!A:B,2,FALSE)</f>
        <v>79232312348</v>
      </c>
      <c r="C124" s="13" t="str">
        <f>VLOOKUP(A124,[2]OIB!A:C,3,FALSE)</f>
        <v>ZAGREB</v>
      </c>
      <c r="D124" s="14">
        <v>138.87</v>
      </c>
      <c r="E124" s="56">
        <v>3431</v>
      </c>
      <c r="F124" s="10" t="s">
        <v>45</v>
      </c>
    </row>
    <row r="125" spans="1:6" x14ac:dyDescent="0.2">
      <c r="A125" s="11" t="s">
        <v>126</v>
      </c>
      <c r="B125" s="12" t="str">
        <f>VLOOKUP(A125,[2]OIB!A:B,2,FALSE)</f>
        <v>79232312348</v>
      </c>
      <c r="C125" s="13" t="str">
        <f>VLOOKUP(A125,[2]OIB!A:C,3,FALSE)</f>
        <v>ZAGREB</v>
      </c>
      <c r="D125" s="14">
        <v>9.74</v>
      </c>
      <c r="E125" s="56">
        <v>3431</v>
      </c>
      <c r="F125" s="10" t="s">
        <v>45</v>
      </c>
    </row>
    <row r="126" spans="1:6" x14ac:dyDescent="0.2">
      <c r="A126" s="11" t="s">
        <v>126</v>
      </c>
      <c r="B126" s="12" t="str">
        <f>VLOOKUP(A126,[2]OIB!A:B,2,FALSE)</f>
        <v>79232312348</v>
      </c>
      <c r="C126" s="13" t="str">
        <f>VLOOKUP(A126,[2]OIB!A:C,3,FALSE)</f>
        <v>ZAGREB</v>
      </c>
      <c r="D126" s="14">
        <v>21.4</v>
      </c>
      <c r="E126" s="56">
        <v>3431</v>
      </c>
      <c r="F126" s="10" t="s">
        <v>127</v>
      </c>
    </row>
    <row r="127" spans="1:6" x14ac:dyDescent="0.2">
      <c r="A127" s="11" t="s">
        <v>126</v>
      </c>
      <c r="B127" s="12" t="str">
        <f>VLOOKUP(A127,[2]OIB!A:B,2,FALSE)</f>
        <v>79232312348</v>
      </c>
      <c r="C127" s="13" t="str">
        <f>VLOOKUP(A127,[2]OIB!A:C,3,FALSE)</f>
        <v>ZAGREB</v>
      </c>
      <c r="D127" s="14">
        <v>3</v>
      </c>
      <c r="E127" s="56">
        <v>3431</v>
      </c>
      <c r="F127" s="10" t="s">
        <v>127</v>
      </c>
    </row>
    <row r="128" spans="1:6" x14ac:dyDescent="0.2">
      <c r="A128" s="11" t="s">
        <v>126</v>
      </c>
      <c r="B128" s="12" t="str">
        <f>VLOOKUP(A128,[2]OIB!A:B,2,FALSE)</f>
        <v>79232312348</v>
      </c>
      <c r="C128" s="13" t="str">
        <f>VLOOKUP(A128,[2]OIB!A:C,3,FALSE)</f>
        <v>ZAGREB</v>
      </c>
      <c r="D128" s="14">
        <v>3</v>
      </c>
      <c r="E128" s="56">
        <v>3431</v>
      </c>
      <c r="F128" s="10" t="s">
        <v>127</v>
      </c>
    </row>
    <row r="129" spans="1:6" x14ac:dyDescent="0.2">
      <c r="A129" s="11" t="s">
        <v>126</v>
      </c>
      <c r="B129" s="12" t="str">
        <f>VLOOKUP(A129,[2]OIB!A:B,2,FALSE)</f>
        <v>79232312348</v>
      </c>
      <c r="C129" s="13" t="str">
        <f>VLOOKUP(A129,[2]OIB!A:C,3,FALSE)</f>
        <v>ZAGREB</v>
      </c>
      <c r="D129" s="14">
        <v>3.5</v>
      </c>
      <c r="E129" s="56">
        <v>3431</v>
      </c>
      <c r="F129" s="10" t="s">
        <v>127</v>
      </c>
    </row>
    <row r="130" spans="1:6" x14ac:dyDescent="0.2">
      <c r="A130" s="11" t="s">
        <v>126</v>
      </c>
      <c r="B130" s="12" t="str">
        <f>VLOOKUP(A130,[2]OIB!A:B,2,FALSE)</f>
        <v>79232312348</v>
      </c>
      <c r="C130" s="13" t="str">
        <f>VLOOKUP(A130,[2]OIB!A:C,3,FALSE)</f>
        <v>ZAGREB</v>
      </c>
      <c r="D130" s="14">
        <v>3.5</v>
      </c>
      <c r="E130" s="56">
        <v>3431</v>
      </c>
      <c r="F130" s="10" t="s">
        <v>127</v>
      </c>
    </row>
    <row r="131" spans="1:6" x14ac:dyDescent="0.2">
      <c r="A131" s="11" t="s">
        <v>126</v>
      </c>
      <c r="B131" s="12" t="str">
        <f>VLOOKUP(A131,[2]OIB!A:B,2,FALSE)</f>
        <v>79232312348</v>
      </c>
      <c r="C131" s="13" t="str">
        <f>VLOOKUP(A131,[2]OIB!A:C,3,FALSE)</f>
        <v>ZAGREB</v>
      </c>
      <c r="D131" s="14">
        <v>0.45</v>
      </c>
      <c r="E131" s="56">
        <v>3431</v>
      </c>
      <c r="F131" s="10" t="s">
        <v>127</v>
      </c>
    </row>
    <row r="132" spans="1:6" x14ac:dyDescent="0.2">
      <c r="A132" s="11" t="s">
        <v>126</v>
      </c>
      <c r="B132" s="12" t="str">
        <f>VLOOKUP(A132,[2]OIB!A:B,2,FALSE)</f>
        <v>79232312348</v>
      </c>
      <c r="C132" s="13" t="str">
        <f>VLOOKUP(A132,[2]OIB!A:C,3,FALSE)</f>
        <v>ZAGREB</v>
      </c>
      <c r="D132" s="14">
        <v>0.45</v>
      </c>
      <c r="E132" s="56">
        <v>3431</v>
      </c>
      <c r="F132" s="10" t="s">
        <v>127</v>
      </c>
    </row>
    <row r="133" spans="1:6" x14ac:dyDescent="0.2">
      <c r="A133" s="11" t="s">
        <v>126</v>
      </c>
      <c r="B133" s="12" t="str">
        <f>VLOOKUP(A133,[2]OIB!A:B,2,FALSE)</f>
        <v>79232312348</v>
      </c>
      <c r="C133" s="13" t="str">
        <f>VLOOKUP(A133,[2]OIB!A:C,3,FALSE)</f>
        <v>ZAGREB</v>
      </c>
      <c r="D133" s="14">
        <v>0.16</v>
      </c>
      <c r="E133" s="56">
        <v>3431</v>
      </c>
      <c r="F133" s="10" t="s">
        <v>127</v>
      </c>
    </row>
    <row r="134" spans="1:6" x14ac:dyDescent="0.2">
      <c r="A134" s="16" t="s">
        <v>21</v>
      </c>
      <c r="B134" s="17"/>
      <c r="C134" s="18"/>
      <c r="D134" s="19">
        <f>SUM(D120:D133)</f>
        <v>201.64</v>
      </c>
      <c r="E134" s="58"/>
      <c r="F134" s="20"/>
    </row>
    <row r="135" spans="1:6" x14ac:dyDescent="0.2">
      <c r="A135" s="11" t="s">
        <v>128</v>
      </c>
      <c r="B135" s="12">
        <f>VLOOKUP(A135,[2]OIB!A:B,2,FALSE)</f>
        <v>85584865987</v>
      </c>
      <c r="C135" s="13" t="str">
        <f>VLOOKUP(A135,[2]OIB!A:C,3,FALSE)</f>
        <v>ZAGREB</v>
      </c>
      <c r="D135" s="14">
        <v>87.16</v>
      </c>
      <c r="E135" s="56">
        <v>3234</v>
      </c>
      <c r="F135" s="10" t="s">
        <v>129</v>
      </c>
    </row>
    <row r="136" spans="1:6" x14ac:dyDescent="0.2">
      <c r="A136" s="11" t="s">
        <v>130</v>
      </c>
      <c r="B136" s="12">
        <f>VLOOKUP(A136,[2]OIB!A:B,2,FALSE)</f>
        <v>85584865987</v>
      </c>
      <c r="C136" s="13" t="str">
        <f>VLOOKUP(A136,[2]OIB!A:C,3,FALSE)</f>
        <v>ZAGREB</v>
      </c>
      <c r="D136" s="14">
        <v>86.2</v>
      </c>
      <c r="E136" s="56">
        <v>3234</v>
      </c>
      <c r="F136" s="10" t="s">
        <v>121</v>
      </c>
    </row>
    <row r="137" spans="1:6" x14ac:dyDescent="0.2">
      <c r="A137" s="11" t="s">
        <v>130</v>
      </c>
      <c r="B137" s="12">
        <f>VLOOKUP(A137,[2]OIB!A:B,2,FALSE)</f>
        <v>85584865987</v>
      </c>
      <c r="C137" s="13" t="str">
        <f>VLOOKUP(A137,[2]OIB!A:C,3,FALSE)</f>
        <v>ZAGREB</v>
      </c>
      <c r="D137" s="14">
        <v>56.55</v>
      </c>
      <c r="E137" s="56">
        <v>3234</v>
      </c>
      <c r="F137" s="10" t="s">
        <v>129</v>
      </c>
    </row>
    <row r="138" spans="1:6" x14ac:dyDescent="0.2">
      <c r="A138" s="11" t="s">
        <v>130</v>
      </c>
      <c r="B138" s="12">
        <f>VLOOKUP(A138,[2]OIB!A:B,2,FALSE)</f>
        <v>85584865987</v>
      </c>
      <c r="C138" s="13" t="str">
        <f>VLOOKUP(A138,[2]OIB!A:C,3,FALSE)</f>
        <v>ZAGREB</v>
      </c>
      <c r="D138" s="14">
        <v>137.63</v>
      </c>
      <c r="E138" s="56">
        <v>3234</v>
      </c>
      <c r="F138" s="10" t="s">
        <v>129</v>
      </c>
    </row>
    <row r="139" spans="1:6" x14ac:dyDescent="0.2">
      <c r="A139" s="11" t="s">
        <v>130</v>
      </c>
      <c r="B139" s="12">
        <f>VLOOKUP(A139,[2]OIB!A:B,2,FALSE)</f>
        <v>85584865987</v>
      </c>
      <c r="C139" s="13" t="str">
        <f>VLOOKUP(A139,[2]OIB!A:C,3,FALSE)</f>
        <v>ZAGREB</v>
      </c>
      <c r="D139" s="14">
        <v>11.94</v>
      </c>
      <c r="E139" s="56">
        <v>3234</v>
      </c>
      <c r="F139" s="10" t="s">
        <v>129</v>
      </c>
    </row>
    <row r="140" spans="1:6" x14ac:dyDescent="0.2">
      <c r="A140" s="11" t="s">
        <v>130</v>
      </c>
      <c r="B140" s="12">
        <f>VLOOKUP(A140,[2]OIB!A:B,2,FALSE)</f>
        <v>85584865987</v>
      </c>
      <c r="C140" s="13" t="str">
        <f>VLOOKUP(A140,[2]OIB!A:C,3,FALSE)</f>
        <v>ZAGREB</v>
      </c>
      <c r="D140" s="14">
        <v>9.18</v>
      </c>
      <c r="E140" s="56">
        <v>3234</v>
      </c>
      <c r="F140" s="10" t="s">
        <v>129</v>
      </c>
    </row>
    <row r="141" spans="1:6" x14ac:dyDescent="0.2">
      <c r="A141" s="11" t="s">
        <v>130</v>
      </c>
      <c r="B141" s="12">
        <f>VLOOKUP(A141,[2]OIB!A:B,2,FALSE)</f>
        <v>85584865987</v>
      </c>
      <c r="C141" s="13" t="str">
        <f>VLOOKUP(A141,[2]OIB!A:C,3,FALSE)</f>
        <v>ZAGREB</v>
      </c>
      <c r="D141" s="14">
        <v>36.159999999999997</v>
      </c>
      <c r="E141" s="56">
        <v>3234</v>
      </c>
      <c r="F141" s="10" t="s">
        <v>129</v>
      </c>
    </row>
    <row r="142" spans="1:6" x14ac:dyDescent="0.2">
      <c r="A142" s="16" t="s">
        <v>21</v>
      </c>
      <c r="B142" s="17"/>
      <c r="C142" s="18"/>
      <c r="D142" s="19">
        <f>SUM(D135:D141)</f>
        <v>424.82000000000005</v>
      </c>
      <c r="E142" s="58"/>
      <c r="F142" s="20"/>
    </row>
    <row r="143" spans="1:6" x14ac:dyDescent="0.2">
      <c r="A143" s="11" t="s">
        <v>131</v>
      </c>
      <c r="B143" s="12" t="str">
        <f>VLOOKUP(A143,[2]OIB!A:B,2,FALSE)</f>
        <v>82031999604</v>
      </c>
      <c r="C143" s="13" t="str">
        <f>VLOOKUP(A143,[2]OIB!A:C,3,FALSE)</f>
        <v>ZAGREB</v>
      </c>
      <c r="D143" s="14">
        <v>962.25</v>
      </c>
      <c r="E143" s="56">
        <v>3212</v>
      </c>
      <c r="F143" s="10" t="s">
        <v>132</v>
      </c>
    </row>
    <row r="144" spans="1:6" x14ac:dyDescent="0.3">
      <c r="A144" s="26" t="s">
        <v>21</v>
      </c>
      <c r="B144" s="18"/>
      <c r="C144" s="18"/>
      <c r="D144" s="27">
        <f>D8+D9+D10+D13+D14+D15+D16+D17+D18+D20+D19+D22+D27+D28+D29+D32+D35+D39+D42+D43+D46+D47+D48+D49+D52+D53+D56+D59+D60+D64+D65+D66+D67+D68+D69+D73+D76+D77+D80+D81+D82+D83+D84+D87+D88+D89+D93+D97+D101+D102+D103+D104+D105+D106+D107+D108+D109+D110+D111+D112+D113+D114+D115+D119+D134+D142+D143+D21</f>
        <v>45630.13</v>
      </c>
      <c r="E144" s="58"/>
      <c r="F144" s="20"/>
    </row>
    <row r="145" spans="1:6" x14ac:dyDescent="0.2">
      <c r="A145" s="21" t="s">
        <v>133</v>
      </c>
      <c r="B145" s="28" t="s">
        <v>71</v>
      </c>
      <c r="C145" s="29" t="s">
        <v>71</v>
      </c>
      <c r="D145" s="30">
        <v>4493.6899999999996</v>
      </c>
      <c r="E145" s="60">
        <v>3237</v>
      </c>
      <c r="F145" s="10" t="s">
        <v>134</v>
      </c>
    </row>
    <row r="146" spans="1:6" x14ac:dyDescent="0.2">
      <c r="A146" s="21" t="s">
        <v>135</v>
      </c>
      <c r="B146" s="28" t="s">
        <v>71</v>
      </c>
      <c r="C146" s="29" t="s">
        <v>71</v>
      </c>
      <c r="D146" s="30">
        <v>3554.7</v>
      </c>
      <c r="E146" s="60">
        <v>3237</v>
      </c>
      <c r="F146" s="10" t="s">
        <v>134</v>
      </c>
    </row>
    <row r="147" spans="1:6" x14ac:dyDescent="0.2">
      <c r="A147" s="21" t="s">
        <v>136</v>
      </c>
      <c r="B147" s="28" t="s">
        <v>71</v>
      </c>
      <c r="C147" s="29" t="s">
        <v>71</v>
      </c>
      <c r="D147" s="30">
        <v>5238.5200000000004</v>
      </c>
      <c r="E147" s="60">
        <v>3237</v>
      </c>
      <c r="F147" s="10" t="s">
        <v>134</v>
      </c>
    </row>
    <row r="148" spans="1:6" x14ac:dyDescent="0.2">
      <c r="A148" s="21" t="s">
        <v>137</v>
      </c>
      <c r="B148" s="28" t="s">
        <v>71</v>
      </c>
      <c r="C148" s="29" t="s">
        <v>71</v>
      </c>
      <c r="D148" s="30">
        <v>2609.15</v>
      </c>
      <c r="E148" s="60">
        <v>3237</v>
      </c>
      <c r="F148" s="10" t="s">
        <v>134</v>
      </c>
    </row>
    <row r="149" spans="1:6" x14ac:dyDescent="0.2">
      <c r="A149" s="21" t="s">
        <v>138</v>
      </c>
      <c r="B149" s="28" t="s">
        <v>71</v>
      </c>
      <c r="C149" s="29" t="s">
        <v>71</v>
      </c>
      <c r="D149" s="30">
        <v>5161.42</v>
      </c>
      <c r="E149" s="60">
        <v>3237</v>
      </c>
      <c r="F149" s="10" t="s">
        <v>134</v>
      </c>
    </row>
    <row r="150" spans="1:6" x14ac:dyDescent="0.2">
      <c r="A150" s="21" t="s">
        <v>139</v>
      </c>
      <c r="B150" s="28" t="s">
        <v>71</v>
      </c>
      <c r="C150" s="29" t="s">
        <v>71</v>
      </c>
      <c r="D150" s="30">
        <v>2287.11</v>
      </c>
      <c r="E150" s="60">
        <v>3237</v>
      </c>
      <c r="F150" s="10" t="s">
        <v>134</v>
      </c>
    </row>
    <row r="151" spans="1:6" x14ac:dyDescent="0.2">
      <c r="A151" s="21" t="s">
        <v>140</v>
      </c>
      <c r="B151" s="28" t="s">
        <v>71</v>
      </c>
      <c r="C151" s="29" t="s">
        <v>71</v>
      </c>
      <c r="D151" s="30">
        <v>3302.4</v>
      </c>
      <c r="E151" s="60">
        <v>3237</v>
      </c>
      <c r="F151" s="10" t="s">
        <v>134</v>
      </c>
    </row>
    <row r="152" spans="1:6" x14ac:dyDescent="0.2">
      <c r="A152" s="21" t="s">
        <v>141</v>
      </c>
      <c r="B152" s="28" t="s">
        <v>71</v>
      </c>
      <c r="C152" s="29" t="s">
        <v>71</v>
      </c>
      <c r="D152" s="30">
        <v>1037.74</v>
      </c>
      <c r="E152" s="60">
        <v>3237</v>
      </c>
      <c r="F152" s="10" t="s">
        <v>134</v>
      </c>
    </row>
    <row r="153" spans="1:6" x14ac:dyDescent="0.2">
      <c r="A153" s="21" t="s">
        <v>142</v>
      </c>
      <c r="B153" s="28" t="s">
        <v>71</v>
      </c>
      <c r="C153" s="29" t="s">
        <v>71</v>
      </c>
      <c r="D153" s="30">
        <v>410.22</v>
      </c>
      <c r="E153" s="60">
        <v>3237</v>
      </c>
      <c r="F153" s="10" t="s">
        <v>134</v>
      </c>
    </row>
    <row r="154" spans="1:6" x14ac:dyDescent="0.2">
      <c r="A154" s="31" t="s">
        <v>21</v>
      </c>
      <c r="B154" s="32"/>
      <c r="C154" s="33"/>
      <c r="D154" s="34">
        <v>28094.950000000004</v>
      </c>
      <c r="E154" s="61"/>
      <c r="F154" s="35"/>
    </row>
    <row r="155" spans="1:6" x14ac:dyDescent="0.2">
      <c r="A155" s="21" t="s">
        <v>143</v>
      </c>
      <c r="B155" s="28" t="s">
        <v>71</v>
      </c>
      <c r="C155" s="29" t="s">
        <v>71</v>
      </c>
      <c r="D155" s="30">
        <v>2000</v>
      </c>
      <c r="E155" s="60">
        <v>3237</v>
      </c>
      <c r="F155" s="36" t="s">
        <v>165</v>
      </c>
    </row>
    <row r="156" spans="1:6" x14ac:dyDescent="0.2">
      <c r="A156" s="21" t="s">
        <v>144</v>
      </c>
      <c r="B156" s="28" t="s">
        <v>71</v>
      </c>
      <c r="C156" s="29" t="s">
        <v>71</v>
      </c>
      <c r="D156" s="30">
        <v>128.88999999999999</v>
      </c>
      <c r="E156" s="60">
        <v>3237</v>
      </c>
      <c r="F156" s="36" t="s">
        <v>165</v>
      </c>
    </row>
    <row r="157" spans="1:6" x14ac:dyDescent="0.2">
      <c r="A157" s="31" t="s">
        <v>21</v>
      </c>
      <c r="B157" s="32"/>
      <c r="C157" s="33"/>
      <c r="D157" s="34">
        <v>2128.89</v>
      </c>
      <c r="E157" s="61"/>
      <c r="F157" s="35"/>
    </row>
    <row r="158" spans="1:6" x14ac:dyDescent="0.2">
      <c r="A158" s="21" t="s">
        <v>145</v>
      </c>
      <c r="B158" s="28"/>
      <c r="C158" s="29"/>
      <c r="D158" s="30">
        <v>7652.03</v>
      </c>
      <c r="E158" s="60">
        <v>3111</v>
      </c>
      <c r="F158" s="36" t="s">
        <v>146</v>
      </c>
    </row>
    <row r="159" spans="1:6" x14ac:dyDescent="0.2">
      <c r="A159" s="21"/>
      <c r="B159" s="28"/>
      <c r="C159" s="29"/>
      <c r="D159" s="30">
        <v>1262.58</v>
      </c>
      <c r="E159" s="60">
        <v>3132</v>
      </c>
      <c r="F159" s="36" t="s">
        <v>147</v>
      </c>
    </row>
    <row r="160" spans="1:6" x14ac:dyDescent="0.2">
      <c r="A160" s="21"/>
      <c r="B160" s="28"/>
      <c r="C160" s="29"/>
      <c r="D160" s="30">
        <v>76.98</v>
      </c>
      <c r="E160" s="60">
        <v>3212</v>
      </c>
      <c r="F160" s="36" t="s">
        <v>148</v>
      </c>
    </row>
    <row r="161" spans="1:6" x14ac:dyDescent="0.2">
      <c r="A161" s="21"/>
      <c r="B161" s="28"/>
      <c r="C161" s="37"/>
      <c r="D161" s="30">
        <v>900</v>
      </c>
      <c r="E161" s="60">
        <v>3121</v>
      </c>
      <c r="F161" s="36" t="s">
        <v>149</v>
      </c>
    </row>
    <row r="162" spans="1:6" x14ac:dyDescent="0.2">
      <c r="A162" s="38"/>
      <c r="B162" s="39"/>
      <c r="C162" s="37"/>
      <c r="D162" s="40">
        <v>504</v>
      </c>
      <c r="E162" s="62">
        <v>3295</v>
      </c>
      <c r="F162" s="36" t="s">
        <v>150</v>
      </c>
    </row>
    <row r="163" spans="1:6" x14ac:dyDescent="0.2">
      <c r="A163" s="38"/>
      <c r="B163" s="39"/>
      <c r="C163" s="41"/>
      <c r="D163" s="42">
        <v>718.54</v>
      </c>
      <c r="E163" s="63">
        <v>3111</v>
      </c>
      <c r="F163" s="43" t="s">
        <v>151</v>
      </c>
    </row>
    <row r="164" spans="1:6" x14ac:dyDescent="0.2">
      <c r="A164" s="21"/>
      <c r="B164" s="28"/>
      <c r="C164" s="29"/>
      <c r="D164" s="30">
        <v>123.56</v>
      </c>
      <c r="E164" s="60">
        <v>3111</v>
      </c>
      <c r="F164" s="36" t="s">
        <v>152</v>
      </c>
    </row>
    <row r="165" spans="1:6" x14ac:dyDescent="0.2">
      <c r="A165" s="21"/>
      <c r="B165" s="28"/>
      <c r="C165" s="29"/>
      <c r="D165" s="30">
        <v>395.77</v>
      </c>
      <c r="E165" s="60">
        <v>3433</v>
      </c>
      <c r="F165" s="36" t="s">
        <v>153</v>
      </c>
    </row>
    <row r="166" spans="1:6" x14ac:dyDescent="0.2">
      <c r="A166" s="21"/>
      <c r="B166" s="28"/>
      <c r="C166" s="29"/>
      <c r="D166" s="30">
        <v>904.62</v>
      </c>
      <c r="E166" s="60">
        <v>3296</v>
      </c>
      <c r="F166" s="36" t="s">
        <v>154</v>
      </c>
    </row>
    <row r="167" spans="1:6" s="49" customFormat="1" x14ac:dyDescent="0.2">
      <c r="A167" s="44"/>
      <c r="B167" s="45"/>
      <c r="C167" s="46"/>
      <c r="D167" s="47">
        <v>3127.52</v>
      </c>
      <c r="E167" s="64">
        <v>3211</v>
      </c>
      <c r="F167" s="48" t="s">
        <v>155</v>
      </c>
    </row>
    <row r="168" spans="1:6" x14ac:dyDescent="0.2">
      <c r="A168" s="21"/>
      <c r="B168" s="28"/>
      <c r="C168" s="29"/>
      <c r="D168" s="30">
        <v>70</v>
      </c>
      <c r="E168" s="60">
        <v>3231</v>
      </c>
      <c r="F168" s="36" t="s">
        <v>156</v>
      </c>
    </row>
    <row r="169" spans="1:6" x14ac:dyDescent="0.2">
      <c r="A169" s="21"/>
      <c r="B169" s="28"/>
      <c r="C169" s="29"/>
      <c r="D169" s="30">
        <v>241.78</v>
      </c>
      <c r="E169" s="60">
        <v>3293</v>
      </c>
      <c r="F169" s="36" t="s">
        <v>157</v>
      </c>
    </row>
    <row r="170" spans="1:6" x14ac:dyDescent="0.2">
      <c r="A170" s="21"/>
      <c r="B170" s="28"/>
      <c r="C170" s="29"/>
      <c r="D170" s="30">
        <v>21.77</v>
      </c>
      <c r="E170" s="60">
        <v>3293</v>
      </c>
      <c r="F170" s="36" t="s">
        <v>158</v>
      </c>
    </row>
    <row r="171" spans="1:6" x14ac:dyDescent="0.2">
      <c r="A171" s="21"/>
      <c r="B171" s="28"/>
      <c r="C171" s="29"/>
      <c r="D171" s="30">
        <v>55.79</v>
      </c>
      <c r="E171" s="60">
        <v>3239</v>
      </c>
      <c r="F171" s="36" t="s">
        <v>159</v>
      </c>
    </row>
    <row r="172" spans="1:6" x14ac:dyDescent="0.2">
      <c r="A172" s="21"/>
      <c r="B172" s="28"/>
      <c r="C172" s="29"/>
      <c r="D172" s="30">
        <v>96</v>
      </c>
      <c r="E172" s="60">
        <v>3239</v>
      </c>
      <c r="F172" s="36" t="s">
        <v>160</v>
      </c>
    </row>
    <row r="173" spans="1:6" x14ac:dyDescent="0.2">
      <c r="A173" s="21"/>
      <c r="B173" s="28"/>
      <c r="C173" s="29"/>
      <c r="D173" s="30">
        <v>42.99</v>
      </c>
      <c r="E173" s="65" t="s">
        <v>161</v>
      </c>
      <c r="F173" s="36" t="s">
        <v>162</v>
      </c>
    </row>
    <row r="174" spans="1:6" x14ac:dyDescent="0.2">
      <c r="A174" s="50" t="s">
        <v>21</v>
      </c>
      <c r="B174" s="51"/>
      <c r="C174" s="52"/>
      <c r="D174" s="53">
        <v>16193.930000000004</v>
      </c>
      <c r="E174" s="66"/>
      <c r="F174" s="54"/>
    </row>
    <row r="176" spans="1:6" x14ac:dyDescent="0.3">
      <c r="D176" s="69">
        <f>D144+D154+D157+D174</f>
        <v>92047.900000000009</v>
      </c>
    </row>
  </sheetData>
  <sheetProtection algorithmName="SHA-512" hashValue="T73buVyUpNropC0rgS5xIVHGjONE/FPwEcz+k3PnF5Idk32ToFVOwYZKfooSjk7pVzy3Zyp/nzOWzWvTuAaULg==" saltValue="0qWYx2rwfzXANzshsOc+iw==" spinCount="100000" sheet="1" objects="1" scenarios="1" selectLockedCells="1" selectUnlockedCells="1"/>
  <conditionalFormatting sqref="A14">
    <cfRule type="duplicateValues" dxfId="2" priority="3" stopIfTrue="1"/>
  </conditionalFormatting>
  <conditionalFormatting sqref="A67">
    <cfRule type="duplicateValues" dxfId="1" priority="2" stopIfTrue="1"/>
  </conditionalFormatting>
  <conditionalFormatting sqref="A16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Maras</dc:creator>
  <cp:lastModifiedBy>Maja Matusin</cp:lastModifiedBy>
  <dcterms:created xsi:type="dcterms:W3CDTF">2024-07-10T11:20:11Z</dcterms:created>
  <dcterms:modified xsi:type="dcterms:W3CDTF">2024-07-15T13:35:12Z</dcterms:modified>
</cp:coreProperties>
</file>