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xr:revisionPtr revIDLastSave="0" documentId="8_{D629D56D-1495-4A4F-BD64-1BC7216BB2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 " sheetId="1" r:id="rId1"/>
  </sheets>
  <definedNames>
    <definedName name="_xlnm._FilterDatabase" localSheetId="0" hidden="1">'JO '!$A$7:$F$7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120" i="1"/>
  <c r="D132" i="1" s="1"/>
  <c r="D114" i="1"/>
  <c r="D109" i="1"/>
  <c r="D106" i="1"/>
  <c r="D97" i="1"/>
  <c r="D88" i="1"/>
  <c r="D77" i="1"/>
  <c r="D63" i="1"/>
  <c r="D58" i="1"/>
  <c r="D44" i="1"/>
  <c r="D29" i="1"/>
  <c r="D24" i="1"/>
  <c r="D17" i="1"/>
  <c r="D117" i="1" l="1"/>
  <c r="D133" i="1" s="1"/>
</calcChain>
</file>

<file path=xl/sharedStrings.xml><?xml version="1.0" encoding="utf-8"?>
<sst xmlns="http://schemas.openxmlformats.org/spreadsheetml/2006/main" count="386" uniqueCount="195">
  <si>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</si>
  <si>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</si>
  <si>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</si>
  <si>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</si>
  <si>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STUDENI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</si>
  <si>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</si>
  <si>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</si>
  <si>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</si>
  <si>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</si>
  <si>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</si>
  <si>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</si>
  <si>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</si>
  <si>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ADMINISTRATOR d.o.o.</t>
  </si>
  <si>
    <t>Ostale intelektualne usluge</t>
  </si>
  <si>
    <t>ADRIA GRUPA d.o.o.</t>
  </si>
  <si>
    <t>Obveze za jamčevine</t>
  </si>
  <si>
    <t>ARISTOS PLUS d.o.o.</t>
  </si>
  <si>
    <t>AVIO CLUB TRAVEL D.O.O.</t>
  </si>
  <si>
    <t>Naknade za smještaj na službenom putu u inozemstvu</t>
  </si>
  <si>
    <t>BENEFIT SYSTEMS</t>
  </si>
  <si>
    <t>Potraživanja za naknade koje se refundiraju</t>
  </si>
  <si>
    <t>BIOVIT d.o.o.</t>
  </si>
  <si>
    <t>GDPR</t>
  </si>
  <si>
    <t>OSTALI MAT.ZA RED.POSL.-KEMIKALIJE</t>
  </si>
  <si>
    <t>BOŽENA TOMIČIĆ</t>
  </si>
  <si>
    <t>Ostale naknade šteta pravnim i fizičkim osobama</t>
  </si>
  <si>
    <t>CDS-BOND d.o.o.</t>
  </si>
  <si>
    <t>TEKUĆE ODRŽAVANJE-CENTRALNA TEHNIČKA ZAŠTITA</t>
  </si>
  <si>
    <t>UKUPNO</t>
  </si>
  <si>
    <t>CLAUDIUS</t>
  </si>
  <si>
    <t>SITNI INVENTAR</t>
  </si>
  <si>
    <t>CON-COPY</t>
  </si>
  <si>
    <t>GRAFIČKE USLUGE-RAZNO</t>
  </si>
  <si>
    <t>CROATIA OSIGURANJE</t>
  </si>
  <si>
    <t>PREMIJE OSIGURANJA STUDENATA</t>
  </si>
  <si>
    <t>CUTE ZAGREB d.o.o.</t>
  </si>
  <si>
    <t>Službena, radna i zaštitna odjeća i obuća</t>
  </si>
  <si>
    <t>DRŽAVNI PRORAČUN REPUBLIKE HRVATSKE</t>
  </si>
  <si>
    <t>Literatura (publikacije, časopisi, glasila, knjige i ostalo)</t>
  </si>
  <si>
    <t>Obveze za porez na dodanu vrijednost po obračunu</t>
  </si>
  <si>
    <t>F E S T O  d.o.o.</t>
  </si>
  <si>
    <t>OSTALI MAT.ZA RED.POSL.</t>
  </si>
  <si>
    <t>FERO-TERM d.o.o.</t>
  </si>
  <si>
    <t>Ostali materijal i dijelovi za tekuće i investicijsko održavanje</t>
  </si>
  <si>
    <t>Financijska Agencija</t>
  </si>
  <si>
    <t>Usluge platnog prometa</t>
  </si>
  <si>
    <t>FORMEL d.o.o.</t>
  </si>
  <si>
    <t>GPZ - Opskrba d.o.o.</t>
  </si>
  <si>
    <t>Plin</t>
  </si>
  <si>
    <t>GRAD VARAŽDIN VARAŽDINSKA ŽUPANIJA</t>
  </si>
  <si>
    <t>OSTALE KOMUNALNE USLUGE-KOMUNALNA NAKNADA, ZAŠTITA VODA</t>
  </si>
  <si>
    <t>GRAD ZAGREB</t>
  </si>
  <si>
    <t>HACH LANGE</t>
  </si>
  <si>
    <t>HEP - OPSKRBA d.o.o.</t>
  </si>
  <si>
    <t>Električna energija</t>
  </si>
  <si>
    <t>HESPERIA SEVILLA</t>
  </si>
  <si>
    <t>SEVILLA, Španjolska</t>
  </si>
  <si>
    <t>HODAK d.o.o.</t>
  </si>
  <si>
    <t>Ostale računalne usluge</t>
  </si>
  <si>
    <t>HP - HRVATSKA POŠTA</t>
  </si>
  <si>
    <t>Poštarina (pisma, tiskanice i sl.)</t>
  </si>
  <si>
    <t>HT-HRVATSKE TELEKOMUNIKACIJE</t>
  </si>
  <si>
    <t>Usluge interneta</t>
  </si>
  <si>
    <t>IDEA vl. Ivana Pavičić</t>
  </si>
  <si>
    <t>GRAFIČKE USLUGE-TISAK UDŽBENIKA,KNJIGA</t>
  </si>
  <si>
    <t>IJK trgovina i usluge d.o.o.</t>
  </si>
  <si>
    <t>Reprezentacija</t>
  </si>
  <si>
    <t>IN TIME D.O.O.</t>
  </si>
  <si>
    <t>INFO PULS d.o.o.</t>
  </si>
  <si>
    <t>Seminari, savjetovanja i simpoziji</t>
  </si>
  <si>
    <t>ISPIS d.o.o.</t>
  </si>
  <si>
    <t>JAVNI BILJEŽNIK Ljubica Čolaković</t>
  </si>
  <si>
    <t>Javnobilježničke pristojbe</t>
  </si>
  <si>
    <t>KIPA-EKIPA d.o.o.</t>
  </si>
  <si>
    <t>TEKUĆE ODRŽAVANJE-RAZNO ZA GRAĐ.OBJEKTE</t>
  </si>
  <si>
    <t>LELUBA d.o.o.</t>
  </si>
  <si>
    <t>UREDSKI MATERIJAL-RAZNO</t>
  </si>
  <si>
    <t>UREDSKI MATERIJAL-RAZNO, SITNI INVENTAR</t>
  </si>
  <si>
    <t>LIFTMONT  d.o.o.</t>
  </si>
  <si>
    <t>TEKUĆE ODRŽAVANJE -SERVIS DIZALA-232321</t>
  </si>
  <si>
    <t>LIMARIJA MALIĆ d.o.o.</t>
  </si>
  <si>
    <t>MATIĆ d.o.o.</t>
  </si>
  <si>
    <t>OPSKRBA VODOM-aparati</t>
  </si>
  <si>
    <t>MEĐIMURJE-PLIN d.o.o. za opskrbu prirodnim plinom</t>
  </si>
  <si>
    <t>NARODNE NOVINE  d.d.</t>
  </si>
  <si>
    <t>USLUGE INFORMIRANJA-OGLASI</t>
  </si>
  <si>
    <t>NH COLLECTION PORTO BATALHA</t>
  </si>
  <si>
    <t>NIKOTEX</t>
  </si>
  <si>
    <t>NIROSTA  d.o.o.</t>
  </si>
  <si>
    <t>MAT.I DIJEL.ZA ODRŽ.OPREME-RAZNA OPREMA</t>
  </si>
  <si>
    <t>Odvjetničko društvo Primorac i partneri d.o.o.</t>
  </si>
  <si>
    <t>Usluge odvjetnika i pravnog savjetovanja</t>
  </si>
  <si>
    <t>P.O. ALATI I SERVIS D.O.O.</t>
  </si>
  <si>
    <t>Pavko-trgovina j.d.o.o.</t>
  </si>
  <si>
    <t>PEKARNA KAJ d.o.o.</t>
  </si>
  <si>
    <t>PEVEX d.d.</t>
  </si>
  <si>
    <t>Materijal i sredstva za čišćenje i održavanje</t>
  </si>
  <si>
    <t>PHP LEGS SP. Z.O.O.</t>
  </si>
  <si>
    <t>PREHRAMBENO-BIOTEHNOLOŠKI FAKULTET</t>
  </si>
  <si>
    <t>Zakupnine i najamnine za građevinske objekte</t>
  </si>
  <si>
    <t>PRINT STUDIO D.O.O. ZA PROIZV.TRGOV</t>
  </si>
  <si>
    <t>PROTIS d.o.o.</t>
  </si>
  <si>
    <t>Računala i računalna oprema</t>
  </si>
  <si>
    <t>RETEL</t>
  </si>
  <si>
    <t>ODRŽAVANJE TELEFONSKE CENTRALE -232322</t>
  </si>
  <si>
    <t>RIFIL S.A.</t>
  </si>
  <si>
    <t>RONIS</t>
  </si>
  <si>
    <t>SMARTUS d.o.o.</t>
  </si>
  <si>
    <t>SPERANZA D.O.O.</t>
  </si>
  <si>
    <t>Naknade za prijevoz na službenom putu u inozemstvu</t>
  </si>
  <si>
    <t>SVEUČILIŠNI RAČUNSKI CENTAR SVEUČILIŠTA U ZAGREBU</t>
  </si>
  <si>
    <t>ŠKOLA ZA MODU I DIZAJN</t>
  </si>
  <si>
    <t>Električna energija; Topla voda (toplana); Opskrba vodom; Iznošenje i odvoz smeća</t>
  </si>
  <si>
    <t>Technical University-Sofia-Technologies Ltd</t>
  </si>
  <si>
    <t>TELEGRAM RODA, obrt za trgovinu i usluge</t>
  </si>
  <si>
    <t>TISKARA ZELINA d.d.</t>
  </si>
  <si>
    <t>VARKOM d.d.</t>
  </si>
  <si>
    <t>Opskrba vodom</t>
  </si>
  <si>
    <t>VEKA USLUGE d.o.o.</t>
  </si>
  <si>
    <t>Materijal za higijenske potrebe i njegu, prvu pomoć</t>
  </si>
  <si>
    <t>VER-BER TT d.o.o.</t>
  </si>
  <si>
    <t>TEKUĆE ODRŽAVANJE-KLIMATIZACIJA, GRIJANJE</t>
  </si>
  <si>
    <t>ZAGREBAČKA BANKA D.D.</t>
  </si>
  <si>
    <t>Usluge banaka</t>
  </si>
  <si>
    <t>ZAGREBAČKI EKOLOŠKO SANITACIJSKI HIGIJENSKI SERVIS</t>
  </si>
  <si>
    <t>Deratizacija i dezinsekcija</t>
  </si>
  <si>
    <t>ZAGREBAČKI HOLDING d.o.o. PODRUŽ.VODOOPSKRBA I ODVOD.</t>
  </si>
  <si>
    <t>ZAGREBAČKI HOLDING d.o.o. PODRUŽNICA ČISTOĆA</t>
  </si>
  <si>
    <t>Iznošenje i odvoz smeća</t>
  </si>
  <si>
    <t>ZET</t>
  </si>
  <si>
    <t>PRIJEVOZ NA POSAO-GRADSKI</t>
  </si>
  <si>
    <t>JAKUPEC SANJA</t>
  </si>
  <si>
    <t>Intelektualne i osobne usluge (ugovor o djelu, ukupan trošak)</t>
  </si>
  <si>
    <t>SEDLAR NIKOLA</t>
  </si>
  <si>
    <t>Intelektualne i osobne usluge (autorski ugovor, ukupan trošak)</t>
  </si>
  <si>
    <t>TEKSTILNO-TEHNOLOŠKI FAKULTET</t>
  </si>
  <si>
    <t>Plaće za redovan rad</t>
  </si>
  <si>
    <t>Doprinosi za obvezno zdravstveno osiguranje</t>
  </si>
  <si>
    <t>Prijevoz na posao i s posla</t>
  </si>
  <si>
    <t>Novčana nagrada</t>
  </si>
  <si>
    <t>Dnevnice za službeni put u zemlji i inozemstvu; OSTALI RASHODI ZA SL.PUT.-CESTARINA</t>
  </si>
  <si>
    <t>VIP bon - Ref.</t>
  </si>
  <si>
    <t>Sitni inventar - Ref.</t>
  </si>
  <si>
    <t>Ostali mat. - Ref.</t>
  </si>
  <si>
    <t>Mat. I dijelovi za održavanje - Ref.</t>
  </si>
  <si>
    <t>Naknada za nezapošljavanje invalida</t>
  </si>
  <si>
    <t xml:space="preserve">UKUPNO </t>
  </si>
  <si>
    <t xml:space="preserve">SVEUKUPNO </t>
  </si>
  <si>
    <t>34658637472</t>
  </si>
  <si>
    <t>KRIVODOL</t>
  </si>
  <si>
    <t>ZAGREB</t>
  </si>
  <si>
    <t>71499705255</t>
  </si>
  <si>
    <t>05779404606</t>
  </si>
  <si>
    <t>26187994862</t>
  </si>
  <si>
    <t>Donji Stupnik</t>
  </si>
  <si>
    <t>85821130368</t>
  </si>
  <si>
    <t>98470399801</t>
  </si>
  <si>
    <t>VARAŽDIN</t>
  </si>
  <si>
    <t>61817894937</t>
  </si>
  <si>
    <t>05394150139</t>
  </si>
  <si>
    <t>81793146560</t>
  </si>
  <si>
    <t>06980248600</t>
  </si>
  <si>
    <t>MAČE</t>
  </si>
  <si>
    <t>SESVETE</t>
  </si>
  <si>
    <t>01448994969</t>
  </si>
  <si>
    <t>91164886471</t>
  </si>
  <si>
    <t>Sesvete</t>
  </si>
  <si>
    <t>VELIKA GORICA</t>
  </si>
  <si>
    <t>ČAKOVEC</t>
  </si>
  <si>
    <t>64546066176</t>
  </si>
  <si>
    <t xml:space="preserve">Oporto, PORTUGAL </t>
  </si>
  <si>
    <t>OSIJEK</t>
  </si>
  <si>
    <t>SPLIT</t>
  </si>
  <si>
    <t>57499498679</t>
  </si>
  <si>
    <t>FAŽANA</t>
  </si>
  <si>
    <t>DONJA BISTRA</t>
  </si>
  <si>
    <t>73660371074</t>
  </si>
  <si>
    <t>PL9470005732</t>
  </si>
  <si>
    <t>ALEKSANDROW LODZKI, POLJSKA</t>
  </si>
  <si>
    <t>47824453867</t>
  </si>
  <si>
    <t>75715390821</t>
  </si>
  <si>
    <t>RO2050285</t>
  </si>
  <si>
    <t>SAVINESTI, Rumunjska</t>
  </si>
  <si>
    <t>21720748086</t>
  </si>
  <si>
    <t>92129208215</t>
  </si>
  <si>
    <t>RIJEKA</t>
  </si>
  <si>
    <t>56831241098</t>
  </si>
  <si>
    <t>08044398886</t>
  </si>
  <si>
    <t>BG130506225</t>
  </si>
  <si>
    <t>SOFIA, BUGARSKA</t>
  </si>
  <si>
    <t>Sveti Ivan Zelina</t>
  </si>
  <si>
    <t>79232312348</t>
  </si>
  <si>
    <t>12912094439</t>
  </si>
  <si>
    <t xml:space="preserve">ZAGREB </t>
  </si>
  <si>
    <t>82031999604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</si>
</sst>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/>
    <xf numFmtId="4" fontId="2" fillId="0" borderId="0" xfId="1" applyNumberFormat="1" applyFont="1" applyAlignment="1">
      <alignment horizontal="left"/>
    </xf>
    <xf numFmtId="0" fontId="3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3" borderId="1" xfId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4" fontId="2" fillId="3" borderId="1" xfId="1" applyNumberFormat="1" applyFont="1" applyFill="1" applyBorder="1" applyAlignment="1">
      <alignment horizontal="right"/>
    </xf>
    <xf numFmtId="4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6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2" xfId="1" applyFont="1" applyBorder="1" applyAlignment="1">
      <alignment horizontal="left" wrapText="1"/>
    </xf>
    <xf numFmtId="4" fontId="4" fillId="4" borderId="8" xfId="1" applyNumberFormat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4" fontId="2" fillId="0" borderId="9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2" borderId="1" xfId="1" applyFont="1" applyFill="1" applyBorder="1" applyAlignment="1">
      <alignment horizontal="left"/>
    </xf>
    <xf numFmtId="49" fontId="2" fillId="0" borderId="1" xfId="1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/>
    </xf>
    <xf numFmtId="0" fontId="2" fillId="3" borderId="1" xfId="1" applyFont="1" applyFill="1" applyBorder="1" applyAlignment="1">
      <alignment horizontal="left" vertical="center"/>
    </xf>
    <xf numFmtId="0" fontId="2" fillId="3" borderId="1" xfId="1" applyFont="1" applyFill="1" applyBorder="1"/>
    <xf numFmtId="4" fontId="2" fillId="3" borderId="1" xfId="1" applyNumberFormat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12" xfId="1" applyFont="1" applyBorder="1"/>
    <xf numFmtId="4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/>
    <xf numFmtId="4" fontId="2" fillId="0" borderId="1" xfId="1" applyNumberFormat="1" applyFont="1" applyBorder="1"/>
    <xf numFmtId="0" fontId="2" fillId="0" borderId="2" xfId="1" applyFont="1" applyBorder="1" applyAlignment="1">
      <alignment horizontal="left"/>
    </xf>
    <xf numFmtId="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12" xfId="1" applyFont="1" applyFill="1" applyBorder="1"/>
    <xf numFmtId="2" fontId="2" fillId="0" borderId="1" xfId="1" applyNumberFormat="1" applyFont="1" applyBorder="1" applyAlignment="1">
      <alignment horizontal="right" vertical="center"/>
    </xf>
    <xf numFmtId="0" fontId="2" fillId="3" borderId="12" xfId="1" applyFont="1" applyFill="1" applyBorder="1" applyAlignment="1">
      <alignment horizontal="left"/>
    </xf>
    <xf numFmtId="0" fontId="2" fillId="3" borderId="12" xfId="1" applyFont="1" applyFill="1" applyBorder="1"/>
    <xf numFmtId="4" fontId="2" fillId="3" borderId="12" xfId="1" applyNumberFormat="1" applyFont="1" applyFill="1" applyBorder="1" applyAlignment="1">
      <alignment horizontal="right"/>
    </xf>
    <xf numFmtId="4" fontId="2" fillId="3" borderId="12" xfId="1" applyNumberFormat="1" applyFont="1" applyFill="1" applyBorder="1" applyAlignment="1">
      <alignment horizontal="right" vertical="center"/>
    </xf>
    <xf numFmtId="4" fontId="4" fillId="4" borderId="15" xfId="1" applyNumberFormat="1" applyFont="1" applyFill="1" applyBorder="1" applyAlignment="1">
      <alignment horizontal="right" vertical="center" wrapText="1"/>
    </xf>
    <xf numFmtId="0" fontId="4" fillId="5" borderId="16" xfId="1" applyFont="1" applyFill="1" applyBorder="1" applyAlignment="1">
      <alignment horizontal="left" wrapText="1"/>
    </xf>
    <xf numFmtId="0" fontId="4" fillId="5" borderId="17" xfId="1" applyFont="1" applyFill="1" applyBorder="1" applyAlignment="1">
      <alignment horizontal="left" vertical="center"/>
    </xf>
    <xf numFmtId="0" fontId="4" fillId="5" borderId="17" xfId="1" applyFont="1" applyFill="1" applyBorder="1" applyAlignment="1">
      <alignment horizontal="left"/>
    </xf>
    <xf numFmtId="4" fontId="4" fillId="5" borderId="18" xfId="1" applyNumberFormat="1" applyFont="1" applyFill="1" applyBorder="1" applyAlignment="1">
      <alignment horizontal="right" vertical="center"/>
    </xf>
    <xf numFmtId="4" fontId="2" fillId="0" borderId="0" xfId="1" applyNumberFormat="1" applyFont="1"/>
    <xf numFmtId="0" fontId="4" fillId="0" borderId="0" xfId="1" applyFont="1" applyAlignment="1">
      <alignment horizontal="center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left" wrapText="1"/>
    </xf>
    <xf numFmtId="4" fontId="4" fillId="6" borderId="1" xfId="1" applyNumberFormat="1" applyFont="1" applyFill="1" applyBorder="1"/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/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4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</cellXfs>
  <cellStyles count="2">
    <cellStyle name="Normal 2 2" xfId="1" xr:uid="{00000000-0005-0000-0000-000001000000}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4"/>
  <sheetViews>
    <sheetView tabSelected="1" topLeftCell="A118" zoomScale="130" zoomScaleNormal="130" workbookViewId="0">
      <selection activeCell="C13" sqref="C13"/>
    </sheetView>
  </sheetViews>
  <sheetFormatPr defaultColWidth="9.109375" defaultRowHeight="10.199999999999999" x14ac:dyDescent="0.2"/>
  <cols>
    <col min="1" max="1" width="48.5546875" style="1" customWidth="1"/>
    <col min="2" max="2" width="12.5546875" style="2" customWidth="1"/>
    <col min="3" max="3" width="15.109375" style="17" customWidth="1"/>
    <col min="4" max="4" width="10.5546875" style="60" customWidth="1"/>
    <col min="5" max="5" width="10.33203125" style="2" customWidth="1"/>
    <col min="6" max="6" width="52.44140625" style="3" customWidth="1"/>
    <col min="7" max="7" width="17" style="3" bestFit="1" customWidth="1"/>
    <col min="8" max="16384" width="9.109375" style="3"/>
  </cols>
  <sheetData>
    <row r="2" spans="1:6" x14ac:dyDescent="0.2">
      <c r="A2" s="1" t="s">
        <v>0</v>
      </c>
      <c r="B2" s="74" t="s">
        <v>1</v>
      </c>
      <c r="C2" s="74"/>
      <c r="D2" s="3"/>
    </row>
    <row r="3" spans="1:6" x14ac:dyDescent="0.2">
      <c r="B3" s="74" t="s">
        <v>2</v>
      </c>
      <c r="C3" s="74"/>
      <c r="D3" s="3"/>
    </row>
    <row r="4" spans="1:6" x14ac:dyDescent="0.2">
      <c r="C4" s="4"/>
      <c r="D4" s="3"/>
    </row>
    <row r="5" spans="1:6" x14ac:dyDescent="0.2">
      <c r="A5" s="1" t="s">
        <v>3</v>
      </c>
      <c r="B5" s="61" t="s">
        <v>4</v>
      </c>
      <c r="C5" s="6">
        <v>2025</v>
      </c>
      <c r="D5" s="3" t="s">
        <v>5</v>
      </c>
    </row>
    <row r="6" spans="1:6" x14ac:dyDescent="0.2">
      <c r="B6" s="5"/>
      <c r="C6" s="6"/>
      <c r="D6" s="3"/>
    </row>
    <row r="7" spans="1:6" ht="39.75" customHeight="1" x14ac:dyDescent="0.2">
      <c r="A7" s="62" t="s">
        <v>6</v>
      </c>
      <c r="B7" s="63" t="s">
        <v>7</v>
      </c>
      <c r="C7" s="64" t="s">
        <v>8</v>
      </c>
      <c r="D7" s="65" t="s">
        <v>9</v>
      </c>
      <c r="E7" s="66" t="s">
        <v>10</v>
      </c>
      <c r="F7" s="67" t="s">
        <v>11</v>
      </c>
    </row>
    <row r="8" spans="1:6" x14ac:dyDescent="0.2">
      <c r="A8" s="7" t="s">
        <v>12</v>
      </c>
      <c r="B8" s="8" t="s">
        <v>148</v>
      </c>
      <c r="C8" s="9" t="s">
        <v>149</v>
      </c>
      <c r="D8" s="10">
        <v>1203.75</v>
      </c>
      <c r="E8" s="11">
        <v>3237</v>
      </c>
      <c r="F8" s="12" t="s">
        <v>13</v>
      </c>
    </row>
    <row r="9" spans="1:6" x14ac:dyDescent="0.2">
      <c r="A9" s="7" t="s">
        <v>14</v>
      </c>
      <c r="B9" s="8">
        <v>6637660960</v>
      </c>
      <c r="C9" s="9" t="s">
        <v>150</v>
      </c>
      <c r="D9" s="10">
        <v>112.5</v>
      </c>
      <c r="E9" s="11">
        <v>2395</v>
      </c>
      <c r="F9" s="12" t="s">
        <v>15</v>
      </c>
    </row>
    <row r="10" spans="1:6" x14ac:dyDescent="0.2">
      <c r="A10" s="7" t="s">
        <v>16</v>
      </c>
      <c r="B10" s="8">
        <v>24364895873</v>
      </c>
      <c r="C10" s="9" t="s">
        <v>150</v>
      </c>
      <c r="D10" s="10">
        <v>260</v>
      </c>
      <c r="E10" s="11">
        <v>2395</v>
      </c>
      <c r="F10" s="12" t="s">
        <v>15</v>
      </c>
    </row>
    <row r="11" spans="1:6" x14ac:dyDescent="0.2">
      <c r="A11" s="7" t="s">
        <v>17</v>
      </c>
      <c r="B11" s="8" t="s">
        <v>151</v>
      </c>
      <c r="C11" s="9" t="s">
        <v>150</v>
      </c>
      <c r="D11" s="10">
        <v>468</v>
      </c>
      <c r="E11" s="11">
        <v>3211</v>
      </c>
      <c r="F11" s="12" t="s">
        <v>18</v>
      </c>
    </row>
    <row r="12" spans="1:6" x14ac:dyDescent="0.2">
      <c r="A12" s="7" t="s">
        <v>19</v>
      </c>
      <c r="B12" s="8">
        <v>57845277445</v>
      </c>
      <c r="C12" s="9" t="s">
        <v>150</v>
      </c>
      <c r="D12" s="10">
        <v>497.75</v>
      </c>
      <c r="E12" s="11">
        <v>1291</v>
      </c>
      <c r="F12" s="12" t="s">
        <v>20</v>
      </c>
    </row>
    <row r="13" spans="1:6" x14ac:dyDescent="0.2">
      <c r="A13" s="7" t="s">
        <v>21</v>
      </c>
      <c r="B13" s="8">
        <v>73275412890</v>
      </c>
      <c r="C13" s="9" t="s">
        <v>157</v>
      </c>
      <c r="D13" s="10">
        <v>202.8</v>
      </c>
      <c r="E13" s="11">
        <v>3221</v>
      </c>
      <c r="F13" s="12" t="s">
        <v>23</v>
      </c>
    </row>
    <row r="14" spans="1:6" x14ac:dyDescent="0.2">
      <c r="A14" s="7" t="s">
        <v>24</v>
      </c>
      <c r="B14" s="8" t="s">
        <v>22</v>
      </c>
      <c r="C14" s="9" t="s">
        <v>22</v>
      </c>
      <c r="D14" s="10">
        <v>116.01</v>
      </c>
      <c r="E14" s="11">
        <v>3831</v>
      </c>
      <c r="F14" s="12" t="s">
        <v>25</v>
      </c>
    </row>
    <row r="15" spans="1:6" x14ac:dyDescent="0.2">
      <c r="A15" s="7" t="s">
        <v>26</v>
      </c>
      <c r="B15" s="8" t="s">
        <v>152</v>
      </c>
      <c r="C15" s="9" t="s">
        <v>150</v>
      </c>
      <c r="D15" s="10">
        <v>62.5</v>
      </c>
      <c r="E15" s="11">
        <v>3232</v>
      </c>
      <c r="F15" s="12" t="s">
        <v>27</v>
      </c>
    </row>
    <row r="16" spans="1:6" ht="12.75" customHeight="1" x14ac:dyDescent="0.2">
      <c r="A16" s="7" t="s">
        <v>26</v>
      </c>
      <c r="B16" s="8" t="s">
        <v>152</v>
      </c>
      <c r="C16" s="9" t="s">
        <v>150</v>
      </c>
      <c r="D16" s="10">
        <v>625</v>
      </c>
      <c r="E16" s="11">
        <v>3232</v>
      </c>
      <c r="F16" s="12" t="s">
        <v>27</v>
      </c>
    </row>
    <row r="17" spans="1:7" s="17" customFormat="1" x14ac:dyDescent="0.2">
      <c r="A17" s="13" t="s">
        <v>28</v>
      </c>
      <c r="B17" s="13"/>
      <c r="C17" s="14"/>
      <c r="D17" s="15">
        <f>SUM(D15:D16)</f>
        <v>687.5</v>
      </c>
      <c r="E17" s="68"/>
      <c r="F17" s="69"/>
      <c r="G17" s="16"/>
    </row>
    <row r="18" spans="1:7" x14ac:dyDescent="0.2">
      <c r="A18" s="7" t="s">
        <v>29</v>
      </c>
      <c r="B18" s="8" t="s">
        <v>22</v>
      </c>
      <c r="C18" s="9" t="s">
        <v>22</v>
      </c>
      <c r="D18" s="10">
        <v>102.69</v>
      </c>
      <c r="E18" s="11">
        <v>3225</v>
      </c>
      <c r="F18" s="12" t="s">
        <v>30</v>
      </c>
    </row>
    <row r="19" spans="1:7" x14ac:dyDescent="0.2">
      <c r="A19" s="7" t="s">
        <v>31</v>
      </c>
      <c r="B19" s="8" t="s">
        <v>22</v>
      </c>
      <c r="C19" s="9" t="s">
        <v>22</v>
      </c>
      <c r="D19" s="10">
        <v>35</v>
      </c>
      <c r="E19" s="11">
        <v>3239</v>
      </c>
      <c r="F19" s="12" t="s">
        <v>32</v>
      </c>
    </row>
    <row r="20" spans="1:7" x14ac:dyDescent="0.2">
      <c r="A20" s="7" t="s">
        <v>33</v>
      </c>
      <c r="B20" s="8" t="s">
        <v>153</v>
      </c>
      <c r="C20" s="9" t="s">
        <v>150</v>
      </c>
      <c r="D20" s="10">
        <v>1350</v>
      </c>
      <c r="E20" s="11">
        <v>3292</v>
      </c>
      <c r="F20" s="12" t="s">
        <v>34</v>
      </c>
    </row>
    <row r="21" spans="1:7" x14ac:dyDescent="0.2">
      <c r="A21" s="7" t="s">
        <v>35</v>
      </c>
      <c r="B21" s="8">
        <v>92353011206</v>
      </c>
      <c r="C21" s="9" t="s">
        <v>150</v>
      </c>
      <c r="D21" s="10">
        <v>30.9</v>
      </c>
      <c r="E21" s="11">
        <v>3227</v>
      </c>
      <c r="F21" s="12" t="s">
        <v>36</v>
      </c>
    </row>
    <row r="22" spans="1:7" x14ac:dyDescent="0.2">
      <c r="A22" s="7" t="s">
        <v>37</v>
      </c>
      <c r="B22" s="8">
        <v>0</v>
      </c>
      <c r="C22" s="9" t="s">
        <v>150</v>
      </c>
      <c r="D22" s="10">
        <v>63.2</v>
      </c>
      <c r="E22" s="11">
        <v>3221</v>
      </c>
      <c r="F22" s="12" t="s">
        <v>38</v>
      </c>
    </row>
    <row r="23" spans="1:7" x14ac:dyDescent="0.2">
      <c r="A23" s="7" t="s">
        <v>37</v>
      </c>
      <c r="B23" s="8">
        <v>0</v>
      </c>
      <c r="C23" s="9" t="s">
        <v>150</v>
      </c>
      <c r="D23" s="10">
        <v>1443.23</v>
      </c>
      <c r="E23" s="11">
        <v>2392</v>
      </c>
      <c r="F23" s="12" t="s">
        <v>39</v>
      </c>
    </row>
    <row r="24" spans="1:7" s="17" customFormat="1" ht="12.75" customHeight="1" x14ac:dyDescent="0.2">
      <c r="A24" s="13" t="s">
        <v>28</v>
      </c>
      <c r="B24" s="13"/>
      <c r="C24" s="14"/>
      <c r="D24" s="15">
        <f>SUM(D22:D23)</f>
        <v>1506.43</v>
      </c>
      <c r="E24" s="68"/>
      <c r="F24" s="69"/>
      <c r="G24" s="16"/>
    </row>
    <row r="25" spans="1:7" x14ac:dyDescent="0.2">
      <c r="A25" s="7" t="s">
        <v>40</v>
      </c>
      <c r="B25" s="8">
        <v>25706416813</v>
      </c>
      <c r="C25" s="9" t="s">
        <v>150</v>
      </c>
      <c r="D25" s="10">
        <v>140.24</v>
      </c>
      <c r="E25" s="11">
        <v>3221</v>
      </c>
      <c r="F25" s="12" t="s">
        <v>41</v>
      </c>
    </row>
    <row r="26" spans="1:7" x14ac:dyDescent="0.2">
      <c r="A26" s="7" t="s">
        <v>42</v>
      </c>
      <c r="B26" s="8">
        <v>69638067216</v>
      </c>
      <c r="C26" s="9" t="s">
        <v>154</v>
      </c>
      <c r="D26" s="10">
        <v>6.99</v>
      </c>
      <c r="E26" s="18">
        <v>3224</v>
      </c>
      <c r="F26" s="12" t="s">
        <v>43</v>
      </c>
    </row>
    <row r="27" spans="1:7" x14ac:dyDescent="0.2">
      <c r="A27" s="7" t="s">
        <v>44</v>
      </c>
      <c r="B27" s="8" t="s">
        <v>155</v>
      </c>
      <c r="C27" s="9" t="s">
        <v>150</v>
      </c>
      <c r="D27" s="10">
        <v>2.66</v>
      </c>
      <c r="E27" s="11">
        <v>3431</v>
      </c>
      <c r="F27" s="12" t="s">
        <v>45</v>
      </c>
    </row>
    <row r="28" spans="1:7" x14ac:dyDescent="0.2">
      <c r="A28" s="7" t="s">
        <v>44</v>
      </c>
      <c r="B28" s="8" t="s">
        <v>155</v>
      </c>
      <c r="C28" s="9" t="s">
        <v>150</v>
      </c>
      <c r="D28" s="10">
        <v>8.3000000000000007</v>
      </c>
      <c r="E28" s="11">
        <v>3431</v>
      </c>
      <c r="F28" s="12" t="s">
        <v>45</v>
      </c>
    </row>
    <row r="29" spans="1:7" s="17" customFormat="1" ht="12.75" customHeight="1" x14ac:dyDescent="0.2">
      <c r="A29" s="13" t="s">
        <v>28</v>
      </c>
      <c r="B29" s="13"/>
      <c r="C29" s="14"/>
      <c r="D29" s="15">
        <f>SUM(D27:D28)</f>
        <v>10.96</v>
      </c>
      <c r="E29" s="68"/>
      <c r="F29" s="69"/>
      <c r="G29" s="16"/>
    </row>
    <row r="30" spans="1:7" x14ac:dyDescent="0.2">
      <c r="A30" s="19" t="s">
        <v>46</v>
      </c>
      <c r="B30" s="8" t="s">
        <v>156</v>
      </c>
      <c r="C30" s="9" t="s">
        <v>150</v>
      </c>
      <c r="D30" s="10">
        <v>41.65</v>
      </c>
      <c r="E30" s="11">
        <v>3224</v>
      </c>
      <c r="F30" s="12" t="s">
        <v>43</v>
      </c>
    </row>
    <row r="31" spans="1:7" x14ac:dyDescent="0.2">
      <c r="A31" s="7" t="s">
        <v>47</v>
      </c>
      <c r="B31" s="8">
        <v>74364571096</v>
      </c>
      <c r="C31" s="9" t="s">
        <v>150</v>
      </c>
      <c r="D31" s="10">
        <v>4.74</v>
      </c>
      <c r="E31" s="11">
        <v>3223</v>
      </c>
      <c r="F31" s="12" t="s">
        <v>48</v>
      </c>
    </row>
    <row r="32" spans="1:7" x14ac:dyDescent="0.2">
      <c r="A32" s="7" t="s">
        <v>49</v>
      </c>
      <c r="B32" s="8">
        <v>13269011531</v>
      </c>
      <c r="C32" s="9" t="s">
        <v>157</v>
      </c>
      <c r="D32" s="10">
        <v>193.14</v>
      </c>
      <c r="E32" s="11">
        <v>3234</v>
      </c>
      <c r="F32" s="12" t="s">
        <v>50</v>
      </c>
    </row>
    <row r="33" spans="1:7" x14ac:dyDescent="0.2">
      <c r="A33" s="7" t="s">
        <v>51</v>
      </c>
      <c r="B33" s="8" t="s">
        <v>158</v>
      </c>
      <c r="C33" s="9" t="s">
        <v>150</v>
      </c>
      <c r="D33" s="10">
        <v>52.75</v>
      </c>
      <c r="E33" s="11">
        <v>3234</v>
      </c>
      <c r="F33" s="12" t="s">
        <v>50</v>
      </c>
    </row>
    <row r="34" spans="1:7" x14ac:dyDescent="0.2">
      <c r="A34" s="7" t="s">
        <v>52</v>
      </c>
      <c r="B34" s="8" t="s">
        <v>159</v>
      </c>
      <c r="C34" s="9" t="s">
        <v>157</v>
      </c>
      <c r="D34" s="10">
        <v>309.5</v>
      </c>
      <c r="E34" s="11">
        <v>3221</v>
      </c>
      <c r="F34" s="12" t="s">
        <v>23</v>
      </c>
    </row>
    <row r="35" spans="1:7" x14ac:dyDescent="0.2">
      <c r="A35" s="7" t="s">
        <v>53</v>
      </c>
      <c r="B35" s="8">
        <v>63073332379</v>
      </c>
      <c r="C35" s="9" t="s">
        <v>150</v>
      </c>
      <c r="D35" s="10">
        <v>1787.5</v>
      </c>
      <c r="E35" s="11">
        <v>3223</v>
      </c>
      <c r="F35" s="12" t="s">
        <v>54</v>
      </c>
    </row>
    <row r="36" spans="1:7" x14ac:dyDescent="0.2">
      <c r="A36" s="7" t="s">
        <v>55</v>
      </c>
      <c r="B36" s="8">
        <v>0</v>
      </c>
      <c r="C36" s="9" t="s">
        <v>56</v>
      </c>
      <c r="D36" s="10">
        <v>726</v>
      </c>
      <c r="E36" s="11">
        <v>3211</v>
      </c>
      <c r="F36" s="12" t="s">
        <v>18</v>
      </c>
    </row>
    <row r="37" spans="1:7" x14ac:dyDescent="0.2">
      <c r="A37" s="7" t="s">
        <v>57</v>
      </c>
      <c r="B37" s="8">
        <v>30682971901</v>
      </c>
      <c r="C37" s="9" t="s">
        <v>150</v>
      </c>
      <c r="D37" s="10">
        <v>187.5</v>
      </c>
      <c r="E37" s="11">
        <v>3238</v>
      </c>
      <c r="F37" s="12" t="s">
        <v>58</v>
      </c>
    </row>
    <row r="38" spans="1:7" x14ac:dyDescent="0.2">
      <c r="A38" s="7" t="s">
        <v>59</v>
      </c>
      <c r="B38" s="8">
        <v>87311810356</v>
      </c>
      <c r="C38" s="9" t="s">
        <v>150</v>
      </c>
      <c r="D38" s="10">
        <v>19.239999999999998</v>
      </c>
      <c r="E38" s="11">
        <v>3231</v>
      </c>
      <c r="F38" s="12" t="s">
        <v>60</v>
      </c>
    </row>
    <row r="39" spans="1:7" x14ac:dyDescent="0.2">
      <c r="A39" s="7" t="s">
        <v>61</v>
      </c>
      <c r="B39" s="8" t="s">
        <v>160</v>
      </c>
      <c r="C39" s="9" t="s">
        <v>150</v>
      </c>
      <c r="D39" s="10">
        <v>3.41</v>
      </c>
      <c r="E39" s="11">
        <v>3231</v>
      </c>
      <c r="F39" s="12" t="s">
        <v>62</v>
      </c>
    </row>
    <row r="40" spans="1:7" x14ac:dyDescent="0.2">
      <c r="A40" s="7" t="s">
        <v>61</v>
      </c>
      <c r="B40" s="8" t="s">
        <v>160</v>
      </c>
      <c r="C40" s="9" t="s">
        <v>150</v>
      </c>
      <c r="D40" s="10">
        <v>3.41</v>
      </c>
      <c r="E40" s="11">
        <v>3231</v>
      </c>
      <c r="F40" s="12" t="s">
        <v>62</v>
      </c>
    </row>
    <row r="41" spans="1:7" x14ac:dyDescent="0.2">
      <c r="A41" s="7" t="s">
        <v>61</v>
      </c>
      <c r="B41" s="8" t="s">
        <v>160</v>
      </c>
      <c r="C41" s="9" t="s">
        <v>150</v>
      </c>
      <c r="D41" s="10">
        <v>3.41</v>
      </c>
      <c r="E41" s="11">
        <v>3231</v>
      </c>
      <c r="F41" s="12" t="s">
        <v>62</v>
      </c>
    </row>
    <row r="42" spans="1:7" x14ac:dyDescent="0.2">
      <c r="A42" s="7" t="s">
        <v>61</v>
      </c>
      <c r="B42" s="8" t="s">
        <v>160</v>
      </c>
      <c r="C42" s="9" t="s">
        <v>150</v>
      </c>
      <c r="D42" s="10">
        <v>3.41</v>
      </c>
      <c r="E42" s="11">
        <v>3231</v>
      </c>
      <c r="F42" s="12" t="s">
        <v>62</v>
      </c>
    </row>
    <row r="43" spans="1:7" x14ac:dyDescent="0.2">
      <c r="A43" s="7" t="s">
        <v>61</v>
      </c>
      <c r="B43" s="8" t="s">
        <v>160</v>
      </c>
      <c r="C43" s="9" t="s">
        <v>150</v>
      </c>
      <c r="D43" s="10">
        <v>3.41</v>
      </c>
      <c r="E43" s="11">
        <v>3231</v>
      </c>
      <c r="F43" s="12" t="s">
        <v>62</v>
      </c>
    </row>
    <row r="44" spans="1:7" s="17" customFormat="1" ht="12.75" customHeight="1" x14ac:dyDescent="0.2">
      <c r="A44" s="13" t="s">
        <v>28</v>
      </c>
      <c r="B44" s="13"/>
      <c r="C44" s="14"/>
      <c r="D44" s="15">
        <f>SUM(D39:D43)</f>
        <v>17.05</v>
      </c>
      <c r="E44" s="68"/>
      <c r="F44" s="69"/>
      <c r="G44" s="16"/>
    </row>
    <row r="45" spans="1:7" x14ac:dyDescent="0.2">
      <c r="A45" s="7" t="s">
        <v>63</v>
      </c>
      <c r="B45" s="8" t="s">
        <v>22</v>
      </c>
      <c r="C45" s="9" t="s">
        <v>22</v>
      </c>
      <c r="D45" s="10">
        <v>804</v>
      </c>
      <c r="E45" s="11">
        <v>3239</v>
      </c>
      <c r="F45" s="12" t="s">
        <v>64</v>
      </c>
    </row>
    <row r="46" spans="1:7" x14ac:dyDescent="0.2">
      <c r="A46" s="7" t="s">
        <v>65</v>
      </c>
      <c r="B46" s="8">
        <v>30338145239</v>
      </c>
      <c r="C46" s="9" t="s">
        <v>150</v>
      </c>
      <c r="D46" s="10">
        <v>90</v>
      </c>
      <c r="E46" s="11">
        <v>3293</v>
      </c>
      <c r="F46" s="12" t="s">
        <v>66</v>
      </c>
    </row>
    <row r="47" spans="1:7" x14ac:dyDescent="0.2">
      <c r="A47" s="7" t="s">
        <v>67</v>
      </c>
      <c r="B47" s="8">
        <v>18458216879</v>
      </c>
      <c r="C47" s="9" t="s">
        <v>150</v>
      </c>
      <c r="D47" s="10">
        <v>246.67</v>
      </c>
      <c r="E47" s="11">
        <v>32378</v>
      </c>
      <c r="F47" s="12" t="s">
        <v>41</v>
      </c>
    </row>
    <row r="48" spans="1:7" x14ac:dyDescent="0.2">
      <c r="A48" s="7" t="s">
        <v>68</v>
      </c>
      <c r="B48" s="8">
        <v>43150843424</v>
      </c>
      <c r="C48" s="9" t="s">
        <v>150</v>
      </c>
      <c r="D48" s="10">
        <v>233.75</v>
      </c>
      <c r="E48" s="11">
        <v>3213</v>
      </c>
      <c r="F48" s="12" t="s">
        <v>69</v>
      </c>
    </row>
    <row r="49" spans="1:7" x14ac:dyDescent="0.2">
      <c r="A49" s="7" t="s">
        <v>70</v>
      </c>
      <c r="B49" s="8">
        <v>86023224138</v>
      </c>
      <c r="C49" s="9" t="s">
        <v>150</v>
      </c>
      <c r="D49" s="10">
        <v>74.69</v>
      </c>
      <c r="E49" s="11">
        <v>3239</v>
      </c>
      <c r="F49" s="12" t="s">
        <v>32</v>
      </c>
    </row>
    <row r="50" spans="1:7" x14ac:dyDescent="0.2">
      <c r="A50" s="7" t="s">
        <v>71</v>
      </c>
      <c r="B50" s="8" t="s">
        <v>22</v>
      </c>
      <c r="C50" s="9" t="s">
        <v>22</v>
      </c>
      <c r="D50" s="10">
        <v>8.83</v>
      </c>
      <c r="E50" s="11">
        <v>3295</v>
      </c>
      <c r="F50" s="12" t="s">
        <v>72</v>
      </c>
    </row>
    <row r="51" spans="1:7" x14ac:dyDescent="0.2">
      <c r="A51" s="7" t="s">
        <v>73</v>
      </c>
      <c r="B51" s="8" t="s">
        <v>161</v>
      </c>
      <c r="C51" s="9" t="s">
        <v>162</v>
      </c>
      <c r="D51" s="10">
        <v>2337.5</v>
      </c>
      <c r="E51" s="11">
        <v>3232</v>
      </c>
      <c r="F51" s="12" t="s">
        <v>74</v>
      </c>
    </row>
    <row r="52" spans="1:7" x14ac:dyDescent="0.2">
      <c r="A52" s="7" t="s">
        <v>75</v>
      </c>
      <c r="B52" s="8">
        <v>21301493079</v>
      </c>
      <c r="C52" s="9" t="s">
        <v>163</v>
      </c>
      <c r="D52" s="10">
        <v>245.23</v>
      </c>
      <c r="E52" s="11">
        <v>3221</v>
      </c>
      <c r="F52" s="12" t="s">
        <v>76</v>
      </c>
    </row>
    <row r="53" spans="1:7" x14ac:dyDescent="0.2">
      <c r="A53" s="7" t="s">
        <v>75</v>
      </c>
      <c r="B53" s="8">
        <v>21301493079</v>
      </c>
      <c r="C53" s="9" t="s">
        <v>163</v>
      </c>
      <c r="D53" s="10">
        <v>20.38</v>
      </c>
      <c r="E53" s="11">
        <v>3221</v>
      </c>
      <c r="F53" s="12" t="s">
        <v>76</v>
      </c>
    </row>
    <row r="54" spans="1:7" x14ac:dyDescent="0.2">
      <c r="A54" s="7" t="s">
        <v>75</v>
      </c>
      <c r="B54" s="8">
        <v>21301493079</v>
      </c>
      <c r="C54" s="9" t="s">
        <v>163</v>
      </c>
      <c r="D54" s="10">
        <v>359.69</v>
      </c>
      <c r="E54" s="11">
        <v>3221</v>
      </c>
      <c r="F54" s="12" t="s">
        <v>76</v>
      </c>
    </row>
    <row r="55" spans="1:7" x14ac:dyDescent="0.2">
      <c r="A55" s="7" t="s">
        <v>75</v>
      </c>
      <c r="B55" s="8">
        <v>21301493079</v>
      </c>
      <c r="C55" s="9" t="s">
        <v>163</v>
      </c>
      <c r="D55" s="10">
        <v>382.35</v>
      </c>
      <c r="E55" s="11">
        <v>3221.3225000000002</v>
      </c>
      <c r="F55" s="12" t="s">
        <v>77</v>
      </c>
    </row>
    <row r="56" spans="1:7" x14ac:dyDescent="0.2">
      <c r="A56" s="7" t="s">
        <v>75</v>
      </c>
      <c r="B56" s="8">
        <v>21301493079</v>
      </c>
      <c r="C56" s="9" t="s">
        <v>163</v>
      </c>
      <c r="D56" s="10">
        <v>196.66</v>
      </c>
      <c r="E56" s="11">
        <v>3221.3225000000002</v>
      </c>
      <c r="F56" s="12" t="s">
        <v>77</v>
      </c>
    </row>
    <row r="57" spans="1:7" x14ac:dyDescent="0.2">
      <c r="A57" s="7" t="s">
        <v>75</v>
      </c>
      <c r="B57" s="8">
        <v>21301493079</v>
      </c>
      <c r="C57" s="9" t="s">
        <v>163</v>
      </c>
      <c r="D57" s="10">
        <v>923</v>
      </c>
      <c r="E57" s="11">
        <v>3221.3225000000002</v>
      </c>
      <c r="F57" s="12" t="s">
        <v>77</v>
      </c>
    </row>
    <row r="58" spans="1:7" s="17" customFormat="1" ht="12.75" customHeight="1" x14ac:dyDescent="0.2">
      <c r="A58" s="13" t="s">
        <v>28</v>
      </c>
      <c r="B58" s="13"/>
      <c r="C58" s="14"/>
      <c r="D58" s="15">
        <f>SUM(D52:D57)</f>
        <v>2127.31</v>
      </c>
      <c r="E58" s="68"/>
      <c r="F58" s="69"/>
      <c r="G58" s="16"/>
    </row>
    <row r="59" spans="1:7" x14ac:dyDescent="0.2">
      <c r="A59" s="7" t="s">
        <v>78</v>
      </c>
      <c r="B59" s="8" t="s">
        <v>164</v>
      </c>
      <c r="C59" s="9" t="s">
        <v>150</v>
      </c>
      <c r="D59" s="10">
        <v>61.39</v>
      </c>
      <c r="E59" s="11">
        <v>3232</v>
      </c>
      <c r="F59" s="12" t="s">
        <v>79</v>
      </c>
    </row>
    <row r="60" spans="1:7" x14ac:dyDescent="0.2">
      <c r="A60" s="7" t="s">
        <v>80</v>
      </c>
      <c r="B60" s="8" t="s">
        <v>165</v>
      </c>
      <c r="C60" s="9" t="s">
        <v>166</v>
      </c>
      <c r="D60" s="10">
        <v>28</v>
      </c>
      <c r="E60" s="11">
        <v>3224</v>
      </c>
      <c r="F60" s="12" t="s">
        <v>43</v>
      </c>
    </row>
    <row r="61" spans="1:7" x14ac:dyDescent="0.2">
      <c r="A61" s="7" t="s">
        <v>81</v>
      </c>
      <c r="B61" s="8">
        <v>76598425509</v>
      </c>
      <c r="C61" s="9" t="s">
        <v>167</v>
      </c>
      <c r="D61" s="10">
        <v>76.25</v>
      </c>
      <c r="E61" s="11">
        <v>3234</v>
      </c>
      <c r="F61" s="12" t="s">
        <v>82</v>
      </c>
    </row>
    <row r="62" spans="1:7" x14ac:dyDescent="0.2">
      <c r="A62" s="7" t="s">
        <v>81</v>
      </c>
      <c r="B62" s="8">
        <v>76598425509</v>
      </c>
      <c r="C62" s="9" t="s">
        <v>167</v>
      </c>
      <c r="D62" s="10">
        <v>76.25</v>
      </c>
      <c r="E62" s="11">
        <v>3234</v>
      </c>
      <c r="F62" s="12" t="s">
        <v>82</v>
      </c>
    </row>
    <row r="63" spans="1:7" s="17" customFormat="1" ht="12.75" customHeight="1" x14ac:dyDescent="0.2">
      <c r="A63" s="13" t="s">
        <v>28</v>
      </c>
      <c r="B63" s="13"/>
      <c r="C63" s="14"/>
      <c r="D63" s="15">
        <f>SUM(D61:D62)</f>
        <v>152.5</v>
      </c>
      <c r="E63" s="68"/>
      <c r="F63" s="69"/>
      <c r="G63" s="16"/>
    </row>
    <row r="64" spans="1:7" x14ac:dyDescent="0.2">
      <c r="A64" s="7" t="s">
        <v>83</v>
      </c>
      <c r="B64" s="8">
        <v>29035933600</v>
      </c>
      <c r="C64" s="9" t="s">
        <v>168</v>
      </c>
      <c r="D64" s="10">
        <v>1.4</v>
      </c>
      <c r="E64" s="11">
        <v>3223</v>
      </c>
      <c r="F64" s="12" t="s">
        <v>48</v>
      </c>
    </row>
    <row r="65" spans="1:7" x14ac:dyDescent="0.2">
      <c r="A65" s="7" t="s">
        <v>84</v>
      </c>
      <c r="B65" s="8" t="s">
        <v>169</v>
      </c>
      <c r="C65" s="9" t="s">
        <v>150</v>
      </c>
      <c r="D65" s="10">
        <v>440</v>
      </c>
      <c r="E65" s="11">
        <v>3233</v>
      </c>
      <c r="F65" s="12" t="s">
        <v>85</v>
      </c>
    </row>
    <row r="66" spans="1:7" x14ac:dyDescent="0.2">
      <c r="A66" s="7" t="s">
        <v>86</v>
      </c>
      <c r="B66" s="8">
        <v>0</v>
      </c>
      <c r="C66" s="9" t="s">
        <v>170</v>
      </c>
      <c r="D66" s="10">
        <v>823.58</v>
      </c>
      <c r="E66" s="11">
        <v>3211</v>
      </c>
      <c r="F66" s="12" t="s">
        <v>18</v>
      </c>
    </row>
    <row r="67" spans="1:7" x14ac:dyDescent="0.2">
      <c r="A67" s="7" t="s">
        <v>87</v>
      </c>
      <c r="B67" s="8" t="s">
        <v>22</v>
      </c>
      <c r="C67" s="9" t="s">
        <v>22</v>
      </c>
      <c r="D67" s="10">
        <v>799.16</v>
      </c>
      <c r="E67" s="11">
        <v>3221</v>
      </c>
      <c r="F67" s="12" t="s">
        <v>41</v>
      </c>
      <c r="G67" s="20"/>
    </row>
    <row r="68" spans="1:7" x14ac:dyDescent="0.2">
      <c r="A68" s="21" t="s">
        <v>88</v>
      </c>
      <c r="B68" s="8">
        <v>82823351319</v>
      </c>
      <c r="C68" s="9" t="s">
        <v>171</v>
      </c>
      <c r="D68" s="10">
        <v>1000</v>
      </c>
      <c r="E68" s="11">
        <v>3224</v>
      </c>
      <c r="F68" s="12" t="s">
        <v>89</v>
      </c>
    </row>
    <row r="69" spans="1:7" x14ac:dyDescent="0.2">
      <c r="A69" s="19" t="s">
        <v>90</v>
      </c>
      <c r="B69" s="8">
        <v>73118313420</v>
      </c>
      <c r="C69" s="9" t="s">
        <v>172</v>
      </c>
      <c r="D69" s="10">
        <v>1244.28</v>
      </c>
      <c r="E69" s="11">
        <v>3237</v>
      </c>
      <c r="F69" s="12" t="s">
        <v>91</v>
      </c>
    </row>
    <row r="70" spans="1:7" x14ac:dyDescent="0.2">
      <c r="A70" s="7" t="s">
        <v>92</v>
      </c>
      <c r="B70" s="8" t="s">
        <v>173</v>
      </c>
      <c r="C70" s="9" t="s">
        <v>174</v>
      </c>
      <c r="D70" s="10">
        <v>42.89</v>
      </c>
      <c r="E70" s="11">
        <v>3224</v>
      </c>
      <c r="F70" s="12" t="s">
        <v>89</v>
      </c>
    </row>
    <row r="71" spans="1:7" x14ac:dyDescent="0.2">
      <c r="A71" s="7" t="s">
        <v>93</v>
      </c>
      <c r="B71" s="8">
        <v>94188764451</v>
      </c>
      <c r="C71" s="9" t="s">
        <v>150</v>
      </c>
      <c r="D71" s="10">
        <v>112.5</v>
      </c>
      <c r="E71" s="11">
        <v>2395</v>
      </c>
      <c r="F71" s="12" t="s">
        <v>15</v>
      </c>
    </row>
    <row r="72" spans="1:7" x14ac:dyDescent="0.2">
      <c r="A72" s="7" t="s">
        <v>94</v>
      </c>
      <c r="B72" s="8">
        <v>94485011867</v>
      </c>
      <c r="C72" s="9" t="s">
        <v>175</v>
      </c>
      <c r="D72" s="10">
        <v>40</v>
      </c>
      <c r="E72" s="11">
        <v>3293</v>
      </c>
      <c r="F72" s="12" t="s">
        <v>66</v>
      </c>
    </row>
    <row r="73" spans="1:7" x14ac:dyDescent="0.2">
      <c r="A73" s="7" t="s">
        <v>95</v>
      </c>
      <c r="B73" s="8" t="s">
        <v>176</v>
      </c>
      <c r="C73" s="9" t="s">
        <v>163</v>
      </c>
      <c r="D73" s="10">
        <v>30.21</v>
      </c>
      <c r="E73" s="11">
        <v>3224</v>
      </c>
      <c r="F73" s="12" t="s">
        <v>43</v>
      </c>
    </row>
    <row r="74" spans="1:7" x14ac:dyDescent="0.2">
      <c r="A74" s="7" t="s">
        <v>95</v>
      </c>
      <c r="B74" s="8" t="s">
        <v>176</v>
      </c>
      <c r="C74" s="9" t="s">
        <v>163</v>
      </c>
      <c r="D74" s="10">
        <v>2.15</v>
      </c>
      <c r="E74" s="11">
        <v>3224</v>
      </c>
      <c r="F74" s="12" t="s">
        <v>43</v>
      </c>
    </row>
    <row r="75" spans="1:7" x14ac:dyDescent="0.2">
      <c r="A75" s="19" t="s">
        <v>95</v>
      </c>
      <c r="B75" s="8" t="s">
        <v>176</v>
      </c>
      <c r="C75" s="9" t="s">
        <v>163</v>
      </c>
      <c r="D75" s="10">
        <v>35.33</v>
      </c>
      <c r="E75" s="11">
        <v>3224</v>
      </c>
      <c r="F75" s="12" t="s">
        <v>43</v>
      </c>
    </row>
    <row r="76" spans="1:7" x14ac:dyDescent="0.2">
      <c r="A76" s="7" t="s">
        <v>95</v>
      </c>
      <c r="B76" s="8" t="s">
        <v>176</v>
      </c>
      <c r="C76" s="9" t="s">
        <v>163</v>
      </c>
      <c r="D76" s="10">
        <v>6.93</v>
      </c>
      <c r="E76" s="11">
        <v>3221</v>
      </c>
      <c r="F76" s="12" t="s">
        <v>96</v>
      </c>
    </row>
    <row r="77" spans="1:7" s="17" customFormat="1" ht="12.75" customHeight="1" x14ac:dyDescent="0.2">
      <c r="A77" s="13" t="s">
        <v>28</v>
      </c>
      <c r="B77" s="13"/>
      <c r="C77" s="14"/>
      <c r="D77" s="15">
        <f>SUM(D73:D76)</f>
        <v>74.62</v>
      </c>
      <c r="E77" s="68"/>
      <c r="F77" s="69"/>
      <c r="G77" s="16"/>
    </row>
    <row r="78" spans="1:7" ht="20.399999999999999" x14ac:dyDescent="0.2">
      <c r="A78" s="7" t="s">
        <v>97</v>
      </c>
      <c r="B78" s="8" t="s">
        <v>177</v>
      </c>
      <c r="C78" s="9" t="s">
        <v>178</v>
      </c>
      <c r="D78" s="10">
        <v>89.66</v>
      </c>
      <c r="E78" s="11">
        <v>3221</v>
      </c>
      <c r="F78" s="12" t="s">
        <v>41</v>
      </c>
    </row>
    <row r="79" spans="1:7" x14ac:dyDescent="0.2">
      <c r="A79" s="7" t="s">
        <v>98</v>
      </c>
      <c r="B79" s="8" t="s">
        <v>179</v>
      </c>
      <c r="C79" s="9" t="s">
        <v>150</v>
      </c>
      <c r="D79" s="10">
        <v>256</v>
      </c>
      <c r="E79" s="11">
        <v>3235</v>
      </c>
      <c r="F79" s="12" t="s">
        <v>99</v>
      </c>
    </row>
    <row r="80" spans="1:7" x14ac:dyDescent="0.2">
      <c r="A80" s="22" t="s">
        <v>100</v>
      </c>
      <c r="B80" s="8">
        <v>25170721692</v>
      </c>
      <c r="C80" s="9" t="s">
        <v>150</v>
      </c>
      <c r="D80" s="10">
        <v>108</v>
      </c>
      <c r="E80" s="11">
        <v>3239</v>
      </c>
      <c r="F80" s="12" t="s">
        <v>32</v>
      </c>
    </row>
    <row r="81" spans="1:7" x14ac:dyDescent="0.2">
      <c r="A81" s="7" t="s">
        <v>101</v>
      </c>
      <c r="B81" s="8">
        <v>42113416920</v>
      </c>
      <c r="C81" s="9" t="s">
        <v>150</v>
      </c>
      <c r="D81" s="10">
        <v>29.6</v>
      </c>
      <c r="E81" s="11">
        <v>4221</v>
      </c>
      <c r="F81" s="12" t="s">
        <v>102</v>
      </c>
    </row>
    <row r="82" spans="1:7" x14ac:dyDescent="0.2">
      <c r="A82" s="7" t="s">
        <v>103</v>
      </c>
      <c r="B82" s="8" t="s">
        <v>180</v>
      </c>
      <c r="C82" s="9" t="s">
        <v>150</v>
      </c>
      <c r="D82" s="10">
        <v>68.75</v>
      </c>
      <c r="E82" s="11">
        <v>3232</v>
      </c>
      <c r="F82" s="12" t="s">
        <v>104</v>
      </c>
    </row>
    <row r="83" spans="1:7" ht="20.399999999999999" x14ac:dyDescent="0.2">
      <c r="A83" s="7" t="s">
        <v>105</v>
      </c>
      <c r="B83" s="8" t="s">
        <v>181</v>
      </c>
      <c r="C83" s="9" t="s">
        <v>182</v>
      </c>
      <c r="D83" s="10">
        <v>418.2</v>
      </c>
      <c r="E83" s="11">
        <v>3221</v>
      </c>
      <c r="F83" s="12" t="s">
        <v>41</v>
      </c>
    </row>
    <row r="84" spans="1:7" x14ac:dyDescent="0.2">
      <c r="A84" s="7" t="s">
        <v>106</v>
      </c>
      <c r="B84" s="8" t="s">
        <v>183</v>
      </c>
      <c r="C84" s="9" t="s">
        <v>168</v>
      </c>
      <c r="D84" s="10">
        <v>764.94</v>
      </c>
      <c r="E84" s="11">
        <v>4221</v>
      </c>
      <c r="F84" s="12" t="s">
        <v>102</v>
      </c>
    </row>
    <row r="85" spans="1:7" x14ac:dyDescent="0.2">
      <c r="A85" s="7" t="s">
        <v>107</v>
      </c>
      <c r="B85" s="8" t="s">
        <v>184</v>
      </c>
      <c r="C85" s="9" t="s">
        <v>185</v>
      </c>
      <c r="D85" s="10">
        <v>119</v>
      </c>
      <c r="E85" s="11">
        <v>3221</v>
      </c>
      <c r="F85" s="12" t="s">
        <v>41</v>
      </c>
    </row>
    <row r="86" spans="1:7" x14ac:dyDescent="0.2">
      <c r="A86" s="7" t="s">
        <v>108</v>
      </c>
      <c r="B86" s="8" t="s">
        <v>186</v>
      </c>
      <c r="C86" s="9" t="s">
        <v>150</v>
      </c>
      <c r="D86" s="10">
        <v>918</v>
      </c>
      <c r="E86" s="11">
        <v>3211</v>
      </c>
      <c r="F86" s="12" t="s">
        <v>109</v>
      </c>
    </row>
    <row r="87" spans="1:7" x14ac:dyDescent="0.2">
      <c r="A87" s="7" t="s">
        <v>108</v>
      </c>
      <c r="B87" s="8" t="s">
        <v>186</v>
      </c>
      <c r="C87" s="9" t="s">
        <v>150</v>
      </c>
      <c r="D87" s="10">
        <v>268</v>
      </c>
      <c r="E87" s="11">
        <v>3211</v>
      </c>
      <c r="F87" s="12" t="s">
        <v>109</v>
      </c>
    </row>
    <row r="88" spans="1:7" s="17" customFormat="1" ht="12.75" customHeight="1" x14ac:dyDescent="0.2">
      <c r="A88" s="13" t="s">
        <v>28</v>
      </c>
      <c r="B88" s="13"/>
      <c r="C88" s="14"/>
      <c r="D88" s="15">
        <f>SUM(D86:D87)</f>
        <v>1186</v>
      </c>
      <c r="E88" s="68"/>
      <c r="F88" s="69"/>
      <c r="G88" s="16"/>
    </row>
    <row r="89" spans="1:7" x14ac:dyDescent="0.2">
      <c r="A89" s="7" t="s">
        <v>110</v>
      </c>
      <c r="B89" s="8">
        <v>34016189309</v>
      </c>
      <c r="C89" s="9" t="s">
        <v>150</v>
      </c>
      <c r="D89" s="10">
        <v>375</v>
      </c>
      <c r="E89" s="11">
        <v>3238</v>
      </c>
      <c r="F89" s="12" t="s">
        <v>58</v>
      </c>
    </row>
    <row r="90" spans="1:7" ht="20.399999999999999" x14ac:dyDescent="0.2">
      <c r="A90" s="7" t="s">
        <v>111</v>
      </c>
      <c r="B90" s="8" t="s">
        <v>187</v>
      </c>
      <c r="C90" s="9" t="s">
        <v>150</v>
      </c>
      <c r="D90" s="10">
        <v>9678.19</v>
      </c>
      <c r="E90" s="11">
        <v>3223.3234000000002</v>
      </c>
      <c r="F90" s="12" t="s">
        <v>112</v>
      </c>
    </row>
    <row r="91" spans="1:7" x14ac:dyDescent="0.2">
      <c r="A91" s="21" t="s">
        <v>113</v>
      </c>
      <c r="B91" s="8" t="s">
        <v>188</v>
      </c>
      <c r="C91" s="9" t="s">
        <v>189</v>
      </c>
      <c r="D91" s="10">
        <v>75</v>
      </c>
      <c r="E91" s="11">
        <v>3213</v>
      </c>
      <c r="F91" s="12" t="s">
        <v>69</v>
      </c>
    </row>
    <row r="92" spans="1:7" x14ac:dyDescent="0.2">
      <c r="A92" s="22" t="s">
        <v>114</v>
      </c>
      <c r="B92" s="8" t="s">
        <v>22</v>
      </c>
      <c r="C92" s="9" t="s">
        <v>22</v>
      </c>
      <c r="D92" s="10">
        <v>13.9</v>
      </c>
      <c r="E92" s="11">
        <v>3231</v>
      </c>
      <c r="F92" s="12" t="s">
        <v>60</v>
      </c>
    </row>
    <row r="93" spans="1:7" x14ac:dyDescent="0.2">
      <c r="A93" s="7" t="s">
        <v>115</v>
      </c>
      <c r="B93" s="8">
        <v>44670908452</v>
      </c>
      <c r="C93" s="9" t="s">
        <v>190</v>
      </c>
      <c r="D93" s="10">
        <v>4200</v>
      </c>
      <c r="E93" s="11">
        <v>3239</v>
      </c>
      <c r="F93" s="12" t="s">
        <v>64</v>
      </c>
    </row>
    <row r="94" spans="1:7" x14ac:dyDescent="0.2">
      <c r="A94" s="7" t="s">
        <v>116</v>
      </c>
      <c r="B94" s="8">
        <v>39048902955</v>
      </c>
      <c r="C94" s="9" t="s">
        <v>157</v>
      </c>
      <c r="D94" s="10">
        <v>25.44</v>
      </c>
      <c r="E94" s="11">
        <v>3234</v>
      </c>
      <c r="F94" s="12" t="s">
        <v>117</v>
      </c>
    </row>
    <row r="95" spans="1:7" x14ac:dyDescent="0.2">
      <c r="A95" s="7" t="s">
        <v>118</v>
      </c>
      <c r="B95" s="8">
        <v>77713888106</v>
      </c>
      <c r="C95" s="9" t="s">
        <v>150</v>
      </c>
      <c r="D95" s="10">
        <v>64.2</v>
      </c>
      <c r="E95" s="11">
        <v>3221</v>
      </c>
      <c r="F95" s="12" t="s">
        <v>119</v>
      </c>
    </row>
    <row r="96" spans="1:7" x14ac:dyDescent="0.2">
      <c r="A96" s="7" t="s">
        <v>118</v>
      </c>
      <c r="B96" s="8">
        <v>77713888106</v>
      </c>
      <c r="C96" s="9" t="s">
        <v>150</v>
      </c>
      <c r="D96" s="10">
        <v>431.1</v>
      </c>
      <c r="E96" s="11">
        <v>3221</v>
      </c>
      <c r="F96" s="12" t="s">
        <v>119</v>
      </c>
    </row>
    <row r="97" spans="1:7" s="17" customFormat="1" ht="12.75" customHeight="1" x14ac:dyDescent="0.2">
      <c r="A97" s="13" t="s">
        <v>28</v>
      </c>
      <c r="B97" s="13"/>
      <c r="C97" s="14"/>
      <c r="D97" s="15">
        <f>SUM(D95:D96)</f>
        <v>495.3</v>
      </c>
      <c r="E97" s="68"/>
      <c r="F97" s="69"/>
      <c r="G97" s="16"/>
    </row>
    <row r="98" spans="1:7" x14ac:dyDescent="0.2">
      <c r="A98" s="7" t="s">
        <v>120</v>
      </c>
      <c r="B98" s="8">
        <v>73524460534</v>
      </c>
      <c r="C98" s="9" t="s">
        <v>150</v>
      </c>
      <c r="D98" s="10">
        <v>350</v>
      </c>
      <c r="E98" s="11">
        <v>3232</v>
      </c>
      <c r="F98" s="12" t="s">
        <v>121</v>
      </c>
    </row>
    <row r="99" spans="1:7" x14ac:dyDescent="0.2">
      <c r="A99" s="7" t="s">
        <v>122</v>
      </c>
      <c r="B99" s="8" t="s">
        <v>191</v>
      </c>
      <c r="C99" s="9" t="s">
        <v>150</v>
      </c>
      <c r="D99" s="10">
        <v>0.45</v>
      </c>
      <c r="E99" s="11">
        <v>3431</v>
      </c>
      <c r="F99" s="12" t="s">
        <v>123</v>
      </c>
    </row>
    <row r="100" spans="1:7" x14ac:dyDescent="0.2">
      <c r="A100" s="7" t="s">
        <v>122</v>
      </c>
      <c r="B100" s="8" t="s">
        <v>191</v>
      </c>
      <c r="C100" s="9" t="s">
        <v>150</v>
      </c>
      <c r="D100" s="10">
        <v>0.9</v>
      </c>
      <c r="E100" s="11">
        <v>3431</v>
      </c>
      <c r="F100" s="12" t="s">
        <v>123</v>
      </c>
    </row>
    <row r="101" spans="1:7" x14ac:dyDescent="0.2">
      <c r="A101" s="7" t="s">
        <v>122</v>
      </c>
      <c r="B101" s="8" t="s">
        <v>191</v>
      </c>
      <c r="C101" s="9" t="s">
        <v>150</v>
      </c>
      <c r="D101" s="10">
        <v>1.06</v>
      </c>
      <c r="E101" s="11">
        <v>3431</v>
      </c>
      <c r="F101" s="12" t="s">
        <v>123</v>
      </c>
    </row>
    <row r="102" spans="1:7" x14ac:dyDescent="0.2">
      <c r="A102" s="7" t="s">
        <v>122</v>
      </c>
      <c r="B102" s="8" t="s">
        <v>191</v>
      </c>
      <c r="C102" s="9" t="s">
        <v>150</v>
      </c>
      <c r="D102" s="10">
        <v>139.38999999999999</v>
      </c>
      <c r="E102" s="11">
        <v>3431</v>
      </c>
      <c r="F102" s="12" t="s">
        <v>45</v>
      </c>
    </row>
    <row r="103" spans="1:7" x14ac:dyDescent="0.2">
      <c r="A103" s="7" t="s">
        <v>122</v>
      </c>
      <c r="B103" s="8" t="s">
        <v>191</v>
      </c>
      <c r="C103" s="9" t="s">
        <v>150</v>
      </c>
      <c r="D103" s="10">
        <v>14.65</v>
      </c>
      <c r="E103" s="11">
        <v>3431</v>
      </c>
      <c r="F103" s="12" t="s">
        <v>45</v>
      </c>
    </row>
    <row r="104" spans="1:7" x14ac:dyDescent="0.2">
      <c r="A104" s="7" t="s">
        <v>122</v>
      </c>
      <c r="B104" s="8" t="s">
        <v>191</v>
      </c>
      <c r="C104" s="9" t="s">
        <v>150</v>
      </c>
      <c r="D104" s="10">
        <v>0.16</v>
      </c>
      <c r="E104" s="11">
        <v>3431</v>
      </c>
      <c r="F104" s="12" t="s">
        <v>123</v>
      </c>
    </row>
    <row r="105" spans="1:7" x14ac:dyDescent="0.2">
      <c r="A105" s="7" t="s">
        <v>122</v>
      </c>
      <c r="B105" s="8" t="s">
        <v>191</v>
      </c>
      <c r="C105" s="9" t="s">
        <v>150</v>
      </c>
      <c r="D105" s="10">
        <v>0.45</v>
      </c>
      <c r="E105" s="11">
        <v>3431</v>
      </c>
      <c r="F105" s="12" t="s">
        <v>123</v>
      </c>
    </row>
    <row r="106" spans="1:7" s="17" customFormat="1" ht="12.75" customHeight="1" x14ac:dyDescent="0.2">
      <c r="A106" s="13" t="s">
        <v>28</v>
      </c>
      <c r="B106" s="13"/>
      <c r="C106" s="14"/>
      <c r="D106" s="15">
        <f>SUM(D99:D105)</f>
        <v>157.05999999999997</v>
      </c>
      <c r="E106" s="68"/>
      <c r="F106" s="69"/>
      <c r="G106" s="16"/>
    </row>
    <row r="107" spans="1:7" x14ac:dyDescent="0.2">
      <c r="A107" s="7" t="s">
        <v>124</v>
      </c>
      <c r="B107" s="8" t="s">
        <v>192</v>
      </c>
      <c r="C107" s="9" t="s">
        <v>150</v>
      </c>
      <c r="D107" s="10">
        <v>312.5</v>
      </c>
      <c r="E107" s="11">
        <v>3234</v>
      </c>
      <c r="F107" s="12" t="s">
        <v>125</v>
      </c>
    </row>
    <row r="108" spans="1:7" ht="12" customHeight="1" x14ac:dyDescent="0.2">
      <c r="A108" s="7" t="s">
        <v>124</v>
      </c>
      <c r="B108" s="8" t="s">
        <v>192</v>
      </c>
      <c r="C108" s="9" t="s">
        <v>150</v>
      </c>
      <c r="D108" s="10">
        <v>312.5</v>
      </c>
      <c r="E108" s="11">
        <v>3234</v>
      </c>
      <c r="F108" s="12" t="s">
        <v>125</v>
      </c>
    </row>
    <row r="109" spans="1:7" s="17" customFormat="1" ht="12.75" customHeight="1" x14ac:dyDescent="0.2">
      <c r="A109" s="13" t="s">
        <v>28</v>
      </c>
      <c r="B109" s="13"/>
      <c r="C109" s="14"/>
      <c r="D109" s="15">
        <f>SUM(D107:D108)</f>
        <v>625</v>
      </c>
      <c r="E109" s="68"/>
      <c r="F109" s="69"/>
      <c r="G109" s="16"/>
    </row>
    <row r="110" spans="1:7" x14ac:dyDescent="0.2">
      <c r="A110" s="7" t="s">
        <v>126</v>
      </c>
      <c r="B110" s="8">
        <v>83416546499</v>
      </c>
      <c r="C110" s="9" t="s">
        <v>193</v>
      </c>
      <c r="D110" s="10">
        <v>37.49</v>
      </c>
      <c r="E110" s="11">
        <v>3234</v>
      </c>
      <c r="F110" s="12" t="s">
        <v>117</v>
      </c>
    </row>
    <row r="111" spans="1:7" x14ac:dyDescent="0.2">
      <c r="A111" s="7" t="s">
        <v>126</v>
      </c>
      <c r="B111" s="8">
        <v>83416546499</v>
      </c>
      <c r="C111" s="9" t="s">
        <v>193</v>
      </c>
      <c r="D111" s="10">
        <v>139.9</v>
      </c>
      <c r="E111" s="11">
        <v>3234</v>
      </c>
      <c r="F111" s="12" t="s">
        <v>117</v>
      </c>
    </row>
    <row r="112" spans="1:7" x14ac:dyDescent="0.2">
      <c r="A112" s="7" t="s">
        <v>126</v>
      </c>
      <c r="B112" s="8">
        <v>83416546499</v>
      </c>
      <c r="C112" s="9" t="s">
        <v>193</v>
      </c>
      <c r="D112" s="10">
        <v>650.79</v>
      </c>
      <c r="E112" s="11">
        <v>3234</v>
      </c>
      <c r="F112" s="12" t="s">
        <v>117</v>
      </c>
    </row>
    <row r="113" spans="1:7" x14ac:dyDescent="0.2">
      <c r="A113" s="7" t="s">
        <v>126</v>
      </c>
      <c r="B113" s="8">
        <v>83416546499</v>
      </c>
      <c r="C113" s="9" t="s">
        <v>193</v>
      </c>
      <c r="D113" s="10">
        <v>80.680000000000007</v>
      </c>
      <c r="E113" s="11">
        <v>3234</v>
      </c>
      <c r="F113" s="12" t="s">
        <v>117</v>
      </c>
    </row>
    <row r="114" spans="1:7" s="17" customFormat="1" ht="12.75" customHeight="1" x14ac:dyDescent="0.2">
      <c r="A114" s="13" t="s">
        <v>28</v>
      </c>
      <c r="B114" s="13"/>
      <c r="C114" s="14"/>
      <c r="D114" s="15">
        <f>SUM(D110:D113)</f>
        <v>908.8599999999999</v>
      </c>
      <c r="E114" s="68"/>
      <c r="F114" s="69"/>
      <c r="G114" s="16"/>
    </row>
    <row r="115" spans="1:7" x14ac:dyDescent="0.2">
      <c r="A115" s="22" t="s">
        <v>127</v>
      </c>
      <c r="B115" s="8">
        <v>85584865987</v>
      </c>
      <c r="C115" s="9" t="s">
        <v>150</v>
      </c>
      <c r="D115" s="10">
        <v>11.94</v>
      </c>
      <c r="E115" s="11">
        <v>3234</v>
      </c>
      <c r="F115" s="12" t="s">
        <v>128</v>
      </c>
    </row>
    <row r="116" spans="1:7" ht="10.8" thickBot="1" x14ac:dyDescent="0.25">
      <c r="A116" s="7" t="s">
        <v>129</v>
      </c>
      <c r="B116" s="8" t="s">
        <v>194</v>
      </c>
      <c r="C116" s="9" t="s">
        <v>150</v>
      </c>
      <c r="D116" s="10">
        <v>38.49</v>
      </c>
      <c r="E116" s="11">
        <v>3212</v>
      </c>
      <c r="F116" s="12" t="s">
        <v>130</v>
      </c>
    </row>
    <row r="117" spans="1:7" ht="18.75" customHeight="1" thickBot="1" x14ac:dyDescent="0.25">
      <c r="A117" s="70" t="s">
        <v>28</v>
      </c>
      <c r="B117" s="71"/>
      <c r="C117" s="71"/>
      <c r="D117" s="23">
        <f>D8+D9+D10+D11+D12+D13+D14+D17+D18+D19+D20+D21+D24+D25+D26+D29+D30+D31+D32+D33+D34+D35+D36+D37+D38+D44+D45+D46+D47+D48+D49+D50+D51+D58+D59+D60+D63+D64+D65+D66+D67+D68+D69+D70+D71+D72+D77+D78+D79+D80+D81+D82+D83+D84+D85+D88+D89+D90+D91+D92+D93+D94+D97+D98+D106+D109+D114+D115+D116</f>
        <v>40807.99</v>
      </c>
    </row>
    <row r="118" spans="1:7" x14ac:dyDescent="0.2">
      <c r="A118" s="24" t="s">
        <v>131</v>
      </c>
      <c r="B118" s="25"/>
      <c r="C118" s="26"/>
      <c r="D118" s="27">
        <v>1592</v>
      </c>
      <c r="E118" s="28">
        <v>3237</v>
      </c>
      <c r="F118" s="29" t="s">
        <v>132</v>
      </c>
    </row>
    <row r="119" spans="1:7" x14ac:dyDescent="0.2">
      <c r="A119" s="30" t="s">
        <v>133</v>
      </c>
      <c r="B119" s="31"/>
      <c r="C119" s="28"/>
      <c r="D119" s="32">
        <v>180</v>
      </c>
      <c r="E119" s="33">
        <v>3237</v>
      </c>
      <c r="F119" s="34" t="s">
        <v>134</v>
      </c>
    </row>
    <row r="120" spans="1:7" x14ac:dyDescent="0.2">
      <c r="A120" s="35" t="s">
        <v>28</v>
      </c>
      <c r="B120" s="36"/>
      <c r="C120" s="15"/>
      <c r="D120" s="37">
        <f>SUM(D118:D119)</f>
        <v>1772</v>
      </c>
      <c r="E120" s="38"/>
      <c r="F120" s="39"/>
    </row>
    <row r="121" spans="1:7" x14ac:dyDescent="0.2">
      <c r="A121" s="40" t="s">
        <v>135</v>
      </c>
      <c r="B121" s="41"/>
      <c r="C121" s="41"/>
      <c r="D121" s="42">
        <v>7186.17</v>
      </c>
      <c r="E121" s="28">
        <v>3111</v>
      </c>
      <c r="F121" s="19" t="s">
        <v>136</v>
      </c>
    </row>
    <row r="122" spans="1:7" x14ac:dyDescent="0.2">
      <c r="A122" s="30"/>
      <c r="B122" s="41"/>
      <c r="C122" s="41"/>
      <c r="D122" s="43">
        <v>1185.72</v>
      </c>
      <c r="E122" s="28">
        <v>3132</v>
      </c>
      <c r="F122" s="19" t="s">
        <v>137</v>
      </c>
    </row>
    <row r="123" spans="1:7" x14ac:dyDescent="0.2">
      <c r="A123" s="30"/>
      <c r="B123" s="41"/>
      <c r="C123" s="41"/>
      <c r="D123" s="44">
        <v>38.49</v>
      </c>
      <c r="E123" s="28">
        <v>3212</v>
      </c>
      <c r="F123" s="19" t="s">
        <v>138</v>
      </c>
    </row>
    <row r="124" spans="1:7" x14ac:dyDescent="0.2">
      <c r="A124" s="30"/>
      <c r="B124" s="41"/>
      <c r="C124" s="41"/>
      <c r="D124" s="45">
        <v>78</v>
      </c>
      <c r="E124" s="28">
        <v>3121</v>
      </c>
      <c r="F124" s="46" t="s">
        <v>139</v>
      </c>
    </row>
    <row r="125" spans="1:7" ht="20.399999999999999" x14ac:dyDescent="0.2">
      <c r="A125" s="30"/>
      <c r="B125" s="41"/>
      <c r="C125" s="41"/>
      <c r="D125" s="47">
        <v>5881.32</v>
      </c>
      <c r="E125" s="8">
        <v>3211</v>
      </c>
      <c r="F125" s="48" t="s">
        <v>140</v>
      </c>
    </row>
    <row r="126" spans="1:7" x14ac:dyDescent="0.2">
      <c r="A126" s="40"/>
      <c r="B126" s="41"/>
      <c r="C126" s="41"/>
      <c r="D126" s="42">
        <v>5</v>
      </c>
      <c r="E126" s="28">
        <v>3231</v>
      </c>
      <c r="F126" s="48" t="s">
        <v>141</v>
      </c>
    </row>
    <row r="127" spans="1:7" x14ac:dyDescent="0.2">
      <c r="A127" s="40"/>
      <c r="B127" s="41"/>
      <c r="C127" s="41"/>
      <c r="D127" s="42">
        <v>38.19</v>
      </c>
      <c r="E127" s="28">
        <v>3225</v>
      </c>
      <c r="F127" s="19" t="s">
        <v>142</v>
      </c>
    </row>
    <row r="128" spans="1:7" x14ac:dyDescent="0.2">
      <c r="A128" s="40"/>
      <c r="B128" s="41"/>
      <c r="C128" s="41"/>
      <c r="D128" s="42">
        <v>87</v>
      </c>
      <c r="E128" s="28">
        <v>3221</v>
      </c>
      <c r="F128" s="19" t="s">
        <v>143</v>
      </c>
    </row>
    <row r="129" spans="1:6" x14ac:dyDescent="0.2">
      <c r="A129" s="40"/>
      <c r="B129" s="41"/>
      <c r="C129" s="41"/>
      <c r="D129" s="42">
        <v>2.2000000000000002</v>
      </c>
      <c r="E129" s="28">
        <v>3224</v>
      </c>
      <c r="F129" s="19" t="s">
        <v>144</v>
      </c>
    </row>
    <row r="130" spans="1:6" x14ac:dyDescent="0.2">
      <c r="A130" s="30"/>
      <c r="B130" s="49"/>
      <c r="C130" s="49"/>
      <c r="D130" s="50">
        <v>582</v>
      </c>
      <c r="E130" s="28">
        <v>3295</v>
      </c>
      <c r="F130" s="19" t="s">
        <v>145</v>
      </c>
    </row>
    <row r="131" spans="1:6" ht="16.5" customHeight="1" thickBot="1" x14ac:dyDescent="0.25">
      <c r="A131" s="51" t="s">
        <v>28</v>
      </c>
      <c r="B131" s="52"/>
      <c r="C131" s="53"/>
      <c r="D131" s="54">
        <f>SUM(D121:D130)</f>
        <v>15084.09</v>
      </c>
      <c r="E131" s="17"/>
      <c r="F131" s="17"/>
    </row>
    <row r="132" spans="1:6" ht="18.75" customHeight="1" thickBot="1" x14ac:dyDescent="0.25">
      <c r="A132" s="72" t="s">
        <v>146</v>
      </c>
      <c r="B132" s="73"/>
      <c r="C132" s="73"/>
      <c r="D132" s="55">
        <f>D120+D131</f>
        <v>16856.09</v>
      </c>
      <c r="E132" s="17"/>
      <c r="F132" s="17"/>
    </row>
    <row r="133" spans="1:6" ht="19.5" customHeight="1" thickTop="1" thickBot="1" x14ac:dyDescent="0.25">
      <c r="A133" s="56" t="s">
        <v>147</v>
      </c>
      <c r="B133" s="57"/>
      <c r="C133" s="58"/>
      <c r="D133" s="59">
        <f>D117+D132</f>
        <v>57664.08</v>
      </c>
      <c r="F133" s="17"/>
    </row>
    <row r="134" spans="1:6" ht="10.8" thickTop="1" x14ac:dyDescent="0.2"/>
  </sheetData>
  <sheetProtection algorithmName="SHA-512" hashValue="cgq18Ym8e7KuUU8c6pfbKoJbOcaqv3AAngV3gqSt9A68BPwXJP/0LJbB/XmsQCzIcVFgRi9/kykNaGqqjfqweQ==" saltValue="wuabTfpsstBi7j0b5UoOkg==" spinCount="100000" sheet="1" objects="1" scenarios="1" selectLockedCells="1" selectUnlockedCells="1"/>
  <autoFilter ref="A7:F7" xr:uid="{00000000-0009-0000-0000-000000000000}">
    <sortState xmlns:xlrd2="http://schemas.microsoft.com/office/spreadsheetml/2017/richdata2" ref="A8:F106">
      <sortCondition ref="A7"/>
    </sortState>
  </autoFilter>
  <mergeCells count="16">
    <mergeCell ref="E44:F44"/>
    <mergeCell ref="B2:C2"/>
    <mergeCell ref="B3:C3"/>
    <mergeCell ref="E17:F17"/>
    <mergeCell ref="E24:F24"/>
    <mergeCell ref="E29:F29"/>
    <mergeCell ref="E109:F109"/>
    <mergeCell ref="E114:F114"/>
    <mergeCell ref="A117:C117"/>
    <mergeCell ref="A132:C132"/>
    <mergeCell ref="E58:F58"/>
    <mergeCell ref="E63:F63"/>
    <mergeCell ref="E77:F77"/>
    <mergeCell ref="E88:F88"/>
    <mergeCell ref="E97:F97"/>
    <mergeCell ref="E106:F106"/>
  </mergeCells>
  <conditionalFormatting sqref="A9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Marina Matušin</cp:lastModifiedBy>
  <dcterms:created xsi:type="dcterms:W3CDTF">2025-12-11T14:47:22Z</dcterms:created>
  <dcterms:modified xsi:type="dcterms:W3CDTF">2025-12-23T15:27:47Z</dcterms:modified>
</cp:coreProperties>
</file>