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JO " sheetId="1" r:id="rId1"/>
  </sheets>
  <definedNames>
    <definedName name="_xlnm._FilterDatabase" localSheetId="0" hidden="1">'JO '!$A$7:$F$7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/>
  <c r="D119"/>
  <c r="D129" s="1"/>
  <c r="D105"/>
  <c r="D86"/>
  <c r="D80"/>
  <c r="D64"/>
  <c r="D56"/>
  <c r="D50"/>
  <c r="D42"/>
  <c r="D33"/>
  <c r="D28"/>
  <c r="D15"/>
  <c r="D111" l="1"/>
  <c r="D130" s="1"/>
</calcChain>
</file>

<file path=xl/sharedStrings.xml><?xml version="1.0" encoding="utf-8"?>
<sst xmlns="http://schemas.openxmlformats.org/spreadsheetml/2006/main" count="385" uniqueCount="198">
  <si>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</si>
  <si>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</si>
  <si>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</si>
  <si>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</si>
  <si>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 xml:space="preserve">TRAVANJ 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</si>
  <si>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</si>
  <si>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</si>
  <si>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</si>
  <si>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</si>
  <si>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</si>
  <si>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</si>
  <si>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</si>
  <si>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</si>
  <si>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</si>
  <si>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AGENCIJA ZA KOMERCIJALNU DJELATNOST</t>
  </si>
  <si>
    <t>GRAFIČKE USLUGE-X-ice</t>
  </si>
  <si>
    <t>AKADEMIJA TEHNIČKIH ZNANOSTI HRVATS</t>
  </si>
  <si>
    <t>Tuzemne članarine</t>
  </si>
  <si>
    <t>AVIO CLUB TRAVEL d.o.o.</t>
  </si>
  <si>
    <t>Naknade za smještaj na službenom putu u inozemstvu</t>
  </si>
  <si>
    <t>Naknade za prijevoz na službenom putu u inozemstvu</t>
  </si>
  <si>
    <t>UKUPNO</t>
  </si>
  <si>
    <t>B.T.C.  d.o.o.</t>
  </si>
  <si>
    <t>Zakupnine i najamnine za opremu</t>
  </si>
  <si>
    <t>BAUHAUS-ZAGREB, KOMANDITNO DRUŠTVO</t>
  </si>
  <si>
    <t>Ostali materijal i dijelovi za tekuće i investicijsko održavanje</t>
  </si>
  <si>
    <t>BENEFIT SYSTEMS</t>
  </si>
  <si>
    <t>Potraživanja za naknade koje se refundiraju</t>
  </si>
  <si>
    <t>BODIŠ d.o.o.</t>
  </si>
  <si>
    <t>RADIO I TV PRIJEMNICI, AV OPREMA</t>
  </si>
  <si>
    <t>BOŽENA TOMIČIĆ</t>
  </si>
  <si>
    <t>Ostale naknade šteta pravnim i fizičkim osobama</t>
  </si>
  <si>
    <t>Branko Barišić</t>
  </si>
  <si>
    <t>Naknade za smještaj na službenom putu u zemlji</t>
  </si>
  <si>
    <t>CDS-BOND d.o.o.</t>
  </si>
  <si>
    <t>TEKUĆE ODRŽAVANJE-CENTRALNA TEHNIČKA ZAŠTITA</t>
  </si>
  <si>
    <t>ČISTOĆA VARAŽDIN</t>
  </si>
  <si>
    <t>Iznošenje i odvoz smeća</t>
  </si>
  <si>
    <t>D.dom d.o.o.</t>
  </si>
  <si>
    <t>Službena, radna i zaštitna odjeća i obuća</t>
  </si>
  <si>
    <t>DRŽAVNI PRORAČUN REPUBLIKE HRVATSKE</t>
  </si>
  <si>
    <t>Sudske pristojbe</t>
  </si>
  <si>
    <t>Tečajevi i stručni ispiti</t>
  </si>
  <si>
    <t>Obveze za porez na dodanu vrijednost po obračunu</t>
  </si>
  <si>
    <t>EKOTEH DOZIMETRIJA</t>
  </si>
  <si>
    <t>TEKUĆE ODRŽAV.OSTALE OPREME-232322</t>
  </si>
  <si>
    <t>F E S T O  d.o.o.</t>
  </si>
  <si>
    <t>OSTALI MAT.ZA RED.POSL.</t>
  </si>
  <si>
    <t>Financijska Agencija</t>
  </si>
  <si>
    <t>Usluge platnog prometa</t>
  </si>
  <si>
    <t>GPZ - Opskrba d.o.o.</t>
  </si>
  <si>
    <t>Plin</t>
  </si>
  <si>
    <t>GRAD VARAŽDIN VARAŽDINSKA ŽUPANIJA</t>
  </si>
  <si>
    <t>OSTALE KOMUNALNE USLUGE-KOMUNALNA NAKNADA, ZAŠTITA VODA</t>
  </si>
  <si>
    <t>HACH LANGE</t>
  </si>
  <si>
    <t>Laboratorijska oprema</t>
  </si>
  <si>
    <t>HEP - OPSKRBA d.o.o.</t>
  </si>
  <si>
    <t>Električna energija</t>
  </si>
  <si>
    <t>HGSPOT Grupa d.o.o.</t>
  </si>
  <si>
    <t>Računala i računalna oprema</t>
  </si>
  <si>
    <t>HODAK d.o.o.</t>
  </si>
  <si>
    <t>Ostale računalne usluge</t>
  </si>
  <si>
    <t>HP - HRVATSKA POŠTA</t>
  </si>
  <si>
    <t>Poštarina (pisma, tiskanice i sl.)</t>
  </si>
  <si>
    <t>HRVATSKA RADIO TELEVIZIJA</t>
  </si>
  <si>
    <t>USLUGE INFORMIRANJA-HRT PRETPLATA</t>
  </si>
  <si>
    <t>HT-HRVATSKE TELEKOMUNIKACIJE</t>
  </si>
  <si>
    <t>Usluge interneta</t>
  </si>
  <si>
    <t>HUBO</t>
  </si>
  <si>
    <t>HVD</t>
  </si>
  <si>
    <t>Seminari, savjetovanja i simpoziji</t>
  </si>
  <si>
    <t>Hyatt Regency Manchester</t>
  </si>
  <si>
    <t>INTER-ING d.o.o.</t>
  </si>
  <si>
    <t>Materijal za higijenske potrebe i njegu, prvu pomoć</t>
  </si>
  <si>
    <t>Materijal i sredstva za čišćenje i održavanje</t>
  </si>
  <si>
    <t>KNEZOVIĆ IVO</t>
  </si>
  <si>
    <t>GDPR</t>
  </si>
  <si>
    <t>Ostale intelektualne usluge</t>
  </si>
  <si>
    <t>KONTO d.o.o.</t>
  </si>
  <si>
    <t>LELUBA d.o.o.</t>
  </si>
  <si>
    <t>UREDSKI MATERIJAL-RAZNO</t>
  </si>
  <si>
    <t>LEONARDO MEDIA</t>
  </si>
  <si>
    <t>Promidžbeni materijali</t>
  </si>
  <si>
    <t>LIFTMONT  d.o.o.</t>
  </si>
  <si>
    <t>TEKUĆE ODRŽAVANJE -SERVIS DIZALA-232321</t>
  </si>
  <si>
    <t>Makromikro grupa</t>
  </si>
  <si>
    <t>UREDSKI MATERIJAL-TONERI I TINTA</t>
  </si>
  <si>
    <t>MARE ADRIATICUM YACHTING d.o.o</t>
  </si>
  <si>
    <t>MATIĆ d.o.o.</t>
  </si>
  <si>
    <t>OPSKRBA VODOM-aparati</t>
  </si>
  <si>
    <t>MEĐIMURJE-PLIN d.o.o. za opskrbu pr</t>
  </si>
  <si>
    <t>MICOM ELEKTRONIKA D.O.O.</t>
  </si>
  <si>
    <t>NARODNE NOVINE  d.d.</t>
  </si>
  <si>
    <t>USLUGE INFORMIRANJA-OGLASI</t>
  </si>
  <si>
    <t>Odvjetničko društvo Primorac i part</t>
  </si>
  <si>
    <t>Usluge odvjetnika i pravnog savjetovanja</t>
  </si>
  <si>
    <t>Pertec machines</t>
  </si>
  <si>
    <t>PEVEX d.d.</t>
  </si>
  <si>
    <t>PREHRAMBENO-BIOTEHNOLOŠKI FAKULTET</t>
  </si>
  <si>
    <t>Zakupnine i najamnine za građevinske objekte</t>
  </si>
  <si>
    <t>RETEL</t>
  </si>
  <si>
    <t>ODRŽAVANJE TELEFONSKE CENTRALE -232322</t>
  </si>
  <si>
    <t>RU-VE d.o.o.</t>
  </si>
  <si>
    <t>MAT.I DIJEL.ZA ODRŽ.OPREME-RAZNA OPREMA</t>
  </si>
  <si>
    <t>LABORATORIJSKO STAKLO</t>
  </si>
  <si>
    <t>OSTALI MAT.ZA RED.POSL.-KEMIKALIJE</t>
  </si>
  <si>
    <t>SAVEZ ENERGETIČARA HRVATSKE</t>
  </si>
  <si>
    <t>SPERANZA</t>
  </si>
  <si>
    <t>Springer Nature Customer Service Ce</t>
  </si>
  <si>
    <t>SEMINARI,SAVJETOVANJA-OBJAVA RADA</t>
  </si>
  <si>
    <t xml:space="preserve">SVEUČILIŠNI RAČUNSKI CENTAR </t>
  </si>
  <si>
    <t xml:space="preserve">SVEUČILIŠNI RAČUNSKI CENTAR. </t>
  </si>
  <si>
    <t>ZAGREB</t>
  </si>
  <si>
    <t>SVEUČILIŠTE U ZAGREBU</t>
  </si>
  <si>
    <t>Tekući prijenosi između prorač. kor. istog prorač. temeljem prijenosa EU sred.</t>
  </si>
  <si>
    <t>ŠKOLA ZA MODU I DIZAJN</t>
  </si>
  <si>
    <t>Topla voda (toplana); Opskrba vodom; Iznošenje i odvoz smeća; Električna energija ;OSTALE KOMUNALNE USLUGE-KOMUNALNA NAKNADA</t>
  </si>
  <si>
    <t>TEHIT</t>
  </si>
  <si>
    <t>SITNI INVENTAR</t>
  </si>
  <si>
    <t>TELEGRAM RODA, obrt za trgovinu i usluge</t>
  </si>
  <si>
    <t>TIVEKS d.o.o.</t>
  </si>
  <si>
    <t>UREDSKI STROJEVI</t>
  </si>
  <si>
    <t>Ustanova zdr.skrb Perodika</t>
  </si>
  <si>
    <t>Ostale  zakupnine i najamnine</t>
  </si>
  <si>
    <t>VARKOM d.d.</t>
  </si>
  <si>
    <t>Opskrba vodom</t>
  </si>
  <si>
    <t>VRUTAK D.O.O.</t>
  </si>
  <si>
    <t>Reprezentacija</t>
  </si>
  <si>
    <t>ZAGREBAČKA BANKA D.D.</t>
  </si>
  <si>
    <t>Usluge banaka</t>
  </si>
  <si>
    <t>ZAGREBAČKI EKOLOŠKO SANITACIJSKI HIGIJENSKI SERVIS</t>
  </si>
  <si>
    <t>Deratizacija i dezinsekcija</t>
  </si>
  <si>
    <t>ZAGREBAČKI HOLDING d.o.o. PODRUŽNICA VODOOPSKRBA</t>
  </si>
  <si>
    <t>ZAVOD ZA JAVNO ZDRAVSTVO VARAŽDINSK</t>
  </si>
  <si>
    <t>Laboratorijske usluge</t>
  </si>
  <si>
    <t>ZET</t>
  </si>
  <si>
    <t>PRIJEVOZ NA POSAO-GRADSKI</t>
  </si>
  <si>
    <t>ZINAM d.o.o.</t>
  </si>
  <si>
    <t>GRAFIČKE USLUGE-RAZNO</t>
  </si>
  <si>
    <t>BAKAL IVANA</t>
  </si>
  <si>
    <t>Intelektualne i osobne usluge (ugovor o djelu, ukupan trošak)</t>
  </si>
  <si>
    <t>BALEN SINAIDA</t>
  </si>
  <si>
    <t>JAKUPEC SANJA</t>
  </si>
  <si>
    <t>JALUŠIC BORIS</t>
  </si>
  <si>
    <t>JURKOVIC VLADAN</t>
  </si>
  <si>
    <t>KARIN FRANKA</t>
  </si>
  <si>
    <t>SEDLAR NIKOLA</t>
  </si>
  <si>
    <t>TEKSTILNO-TEHNOLOŠKI FAKULTET</t>
  </si>
  <si>
    <t>Plaće za redovan rad</t>
  </si>
  <si>
    <t>Doprinosi za obvezno zdravstveno osiguranje</t>
  </si>
  <si>
    <t>Prijevoz na posao i s posla</t>
  </si>
  <si>
    <t>Novčana naknada za nezapošljavanje invalida</t>
  </si>
  <si>
    <t>Novčana nagrada za radne rezultate</t>
  </si>
  <si>
    <t>Dnevnice za službeni put u zemlji i inozemstvu; OSTALI RASHODI ZA SL.PUT.-CESTARINA</t>
  </si>
  <si>
    <t>Materijal i dijelovi za tekuće i investicijsko održavanje građ.objekata</t>
  </si>
  <si>
    <t xml:space="preserve">UKUPNO </t>
  </si>
  <si>
    <t xml:space="preserve">SVEUKUPNO </t>
  </si>
  <si>
    <t>58843087891</t>
  </si>
  <si>
    <t>71499705255</t>
  </si>
  <si>
    <t>01260195608</t>
  </si>
  <si>
    <t>NEDELIŠĆE</t>
  </si>
  <si>
    <t>GAREŠNICA</t>
  </si>
  <si>
    <t>05779404606</t>
  </si>
  <si>
    <t>02371889218</t>
  </si>
  <si>
    <t>VARAŽDIN</t>
  </si>
  <si>
    <t>44716804217</t>
  </si>
  <si>
    <t>85821130368</t>
  </si>
  <si>
    <t>05394150139</t>
  </si>
  <si>
    <t>68419124305</t>
  </si>
  <si>
    <t>81793146560</t>
  </si>
  <si>
    <t>41724988445</t>
  </si>
  <si>
    <t>Manchester, V.BRITANIJA</t>
  </si>
  <si>
    <t>47552771512</t>
  </si>
  <si>
    <t>59143170280</t>
  </si>
  <si>
    <t>POŽEGA</t>
  </si>
  <si>
    <t>SESVETE</t>
  </si>
  <si>
    <t>01448994969</t>
  </si>
  <si>
    <t>VELIKA GORICA</t>
  </si>
  <si>
    <t>ČAKOVEC</t>
  </si>
  <si>
    <t>64546066176</t>
  </si>
  <si>
    <t>SPLIT</t>
  </si>
  <si>
    <t>16354758266</t>
  </si>
  <si>
    <t>73660371074</t>
  </si>
  <si>
    <t>OSIJEK</t>
  </si>
  <si>
    <t>75715390821</t>
  </si>
  <si>
    <t>SVETA NEDJELJA</t>
  </si>
  <si>
    <t>56831241098</t>
  </si>
  <si>
    <t>DE209719094</t>
  </si>
  <si>
    <t>GERMANY</t>
  </si>
  <si>
    <t>08044398886</t>
  </si>
  <si>
    <t>SLOVENJ GRADEC, SLOVENIJA</t>
  </si>
  <si>
    <t>SVETI IVAN ZELINA</t>
  </si>
  <si>
    <t>95092888930</t>
  </si>
  <si>
    <t>79232312348</t>
  </si>
  <si>
    <t>12912094439</t>
  </si>
  <si>
    <t xml:space="preserve">ZAGREB </t>
  </si>
  <si>
    <t>82031999604</t>
  </si>
  <si>
    <t>Povrat jamstva za ozbiljnost ponude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</si>
</sst>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1">
    <xf numFmtId="0" fontId="0" fillId="0" borderId="0" xfId="0"/>
    <xf numFmtId="0" fontId="3" fillId="0" borderId="0" xfId="2" applyNumberFormat="1" applyFont="1" applyFill="1" applyBorder="1" applyAlignment="1">
      <alignment horizontal="left" wrapText="1"/>
    </xf>
    <xf numFmtId="0" fontId="3" fillId="0" borderId="0" xfId="2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 wrapText="1"/>
    </xf>
    <xf numFmtId="0" fontId="3" fillId="0" borderId="0" xfId="2" applyNumberFormat="1" applyFont="1" applyFill="1" applyAlignment="1">
      <alignment horizontal="center" vertical="center"/>
    </xf>
    <xf numFmtId="4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4" fillId="0" borderId="0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left"/>
    </xf>
    <xf numFmtId="0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left"/>
    </xf>
    <xf numFmtId="4" fontId="3" fillId="0" borderId="1" xfId="2" applyNumberFormat="1" applyFont="1" applyBorder="1" applyAlignment="1">
      <alignment horizontal="right"/>
    </xf>
    <xf numFmtId="0" fontId="3" fillId="4" borderId="0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left"/>
    </xf>
    <xf numFmtId="0" fontId="3" fillId="4" borderId="2" xfId="2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left" wrapText="1"/>
    </xf>
    <xf numFmtId="0" fontId="3" fillId="4" borderId="0" xfId="2" applyFont="1" applyFill="1" applyAlignment="1">
      <alignment horizontal="left"/>
    </xf>
    <xf numFmtId="0" fontId="3" fillId="5" borderId="4" xfId="2" applyFont="1" applyFill="1" applyBorder="1" applyAlignment="1">
      <alignment horizontal="left"/>
    </xf>
    <xf numFmtId="49" fontId="3" fillId="5" borderId="4" xfId="2" applyNumberFormat="1" applyFont="1" applyFill="1" applyBorder="1" applyAlignment="1">
      <alignment horizontal="left"/>
    </xf>
    <xf numFmtId="4" fontId="3" fillId="5" borderId="3" xfId="2" applyNumberFormat="1" applyFont="1" applyFill="1" applyBorder="1" applyAlignment="1"/>
    <xf numFmtId="4" fontId="3" fillId="4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4" xfId="2" applyNumberFormat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center"/>
    </xf>
    <xf numFmtId="0" fontId="3" fillId="0" borderId="3" xfId="2" applyNumberFormat="1" applyFont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left" vertical="center"/>
    </xf>
    <xf numFmtId="4" fontId="3" fillId="0" borderId="1" xfId="2" applyNumberFormat="1" applyFont="1" applyBorder="1" applyAlignment="1">
      <alignment horizontal="right" vertical="center"/>
    </xf>
    <xf numFmtId="0" fontId="3" fillId="4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left" wrapText="1"/>
    </xf>
    <xf numFmtId="0" fontId="3" fillId="0" borderId="3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4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4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4" fontId="5" fillId="6" borderId="8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4" xfId="2" applyFont="1" applyBorder="1"/>
    <xf numFmtId="4" fontId="3" fillId="0" borderId="3" xfId="2" applyNumberFormat="1" applyFont="1" applyBorder="1" applyAlignment="1">
      <alignment horizontal="right"/>
    </xf>
    <xf numFmtId="0" fontId="3" fillId="0" borderId="3" xfId="2" applyFont="1" applyBorder="1" applyAlignment="1">
      <alignment horizontal="center"/>
    </xf>
    <xf numFmtId="0" fontId="3" fillId="0" borderId="3" xfId="2" applyFont="1" applyBorder="1"/>
    <xf numFmtId="0" fontId="3" fillId="0" borderId="1" xfId="2" applyFont="1" applyBorder="1" applyAlignment="1">
      <alignment horizontal="left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left"/>
    </xf>
    <xf numFmtId="4" fontId="3" fillId="0" borderId="12" xfId="2" applyNumberFormat="1" applyFont="1" applyBorder="1" applyAlignment="1">
      <alignment horizontal="right"/>
    </xf>
    <xf numFmtId="0" fontId="3" fillId="5" borderId="3" xfId="2" applyFont="1" applyFill="1" applyBorder="1" applyAlignment="1">
      <alignment horizontal="left"/>
    </xf>
    <xf numFmtId="0" fontId="3" fillId="5" borderId="3" xfId="2" applyFont="1" applyFill="1" applyBorder="1"/>
    <xf numFmtId="4" fontId="3" fillId="5" borderId="3" xfId="2" applyNumberFormat="1" applyFont="1" applyFill="1" applyBorder="1" applyAlignment="1">
      <alignment horizontal="right"/>
    </xf>
    <xf numFmtId="0" fontId="3" fillId="4" borderId="2" xfId="2" applyFont="1" applyFill="1" applyBorder="1" applyAlignment="1">
      <alignment horizontal="left" vertical="top"/>
    </xf>
    <xf numFmtId="0" fontId="3" fillId="4" borderId="10" xfId="2" applyFont="1" applyFill="1" applyBorder="1" applyAlignment="1">
      <alignment horizontal="left"/>
    </xf>
    <xf numFmtId="0" fontId="6" fillId="0" borderId="3" xfId="2" applyFont="1" applyBorder="1" applyAlignment="1">
      <alignment horizontal="left"/>
    </xf>
    <xf numFmtId="4" fontId="3" fillId="0" borderId="3" xfId="2" applyNumberFormat="1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Fill="1" applyBorder="1" applyAlignment="1">
      <alignment horizontal="left" wrapText="1"/>
    </xf>
    <xf numFmtId="0" fontId="3" fillId="4" borderId="4" xfId="2" applyFont="1" applyFill="1" applyBorder="1"/>
    <xf numFmtId="4" fontId="3" fillId="4" borderId="3" xfId="2" applyNumberFormat="1" applyFont="1" applyFill="1" applyBorder="1" applyAlignment="1">
      <alignment horizontal="right"/>
    </xf>
    <xf numFmtId="0" fontId="3" fillId="4" borderId="3" xfId="2" applyFont="1" applyFill="1" applyBorder="1" applyAlignment="1">
      <alignment horizontal="center"/>
    </xf>
    <xf numFmtId="0" fontId="7" fillId="4" borderId="13" xfId="2" applyFont="1" applyFill="1" applyBorder="1" applyAlignment="1">
      <alignment horizontal="center"/>
    </xf>
    <xf numFmtId="4" fontId="5" fillId="6" borderId="14" xfId="2" applyNumberFormat="1" applyFont="1" applyFill="1" applyBorder="1" applyAlignment="1">
      <alignment horizontal="right" vertical="center"/>
    </xf>
    <xf numFmtId="0" fontId="7" fillId="4" borderId="0" xfId="2" applyFont="1" applyFill="1" applyBorder="1" applyAlignment="1">
      <alignment horizontal="center"/>
    </xf>
    <xf numFmtId="0" fontId="5" fillId="3" borderId="15" xfId="2" applyFont="1" applyFill="1" applyBorder="1" applyAlignment="1">
      <alignment horizontal="left" vertical="center"/>
    </xf>
    <xf numFmtId="0" fontId="5" fillId="3" borderId="16" xfId="2" applyFont="1" applyFill="1" applyBorder="1" applyAlignment="1">
      <alignment horizontal="left" vertical="center"/>
    </xf>
    <xf numFmtId="4" fontId="5" fillId="3" borderId="17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Alignment="1">
      <alignment horizontal="right"/>
    </xf>
    <xf numFmtId="49" fontId="3" fillId="0" borderId="3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 vertical="top"/>
    </xf>
    <xf numFmtId="49" fontId="3" fillId="0" borderId="4" xfId="2" applyNumberFormat="1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0" fontId="5" fillId="0" borderId="0" xfId="2" applyNumberFormat="1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left" vertical="center" wrapText="1"/>
    </xf>
    <xf numFmtId="0" fontId="5" fillId="6" borderId="6" xfId="2" applyFont="1" applyFill="1" applyBorder="1" applyAlignment="1">
      <alignment horizontal="left" vertical="center" wrapText="1"/>
    </xf>
    <xf numFmtId="0" fontId="5" fillId="6" borderId="7" xfId="2" applyFont="1" applyFill="1" applyBorder="1" applyAlignment="1">
      <alignment horizontal="left" vertical="center" wrapText="1"/>
    </xf>
  </cellXfs>
  <cellStyles count="3">
    <cellStyle name="Dobro" xfId="1" builtinId="26"/>
    <cellStyle name="Normal 2 2" xfId="2"/>
    <cellStyle name="Obično" xfId="0" builtinId="0"/>
  </cellStyles>
  <dxfs count="4">
    <dxf>
      <font>
        <color indexed="20"/>
      </font>
      <fill>
        <patternFill>
          <bgColor indexed="45"/>
        </patternFill>
      </fill>
    </dxf>
    <dxf>
      <fill>
        <patternFill>
          <bgColor indexed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1"/>
  <sheetViews>
    <sheetView tabSelected="1" topLeftCell="A97" zoomScale="115" zoomScaleNormal="115" workbookViewId="0">
      <selection activeCell="C120" sqref="A120:XFD120"/>
    </sheetView>
  </sheetViews>
  <sheetFormatPr defaultRowHeight="11.25"/>
  <cols>
    <col min="1" max="1" width="36.85546875" style="7" customWidth="1"/>
    <col min="2" max="2" width="15" style="8" customWidth="1"/>
    <col min="3" max="3" width="23.7109375" style="6" bestFit="1" customWidth="1"/>
    <col min="4" max="4" width="12.28515625" style="91" customWidth="1"/>
    <col min="5" max="5" width="13.85546875" style="11" customWidth="1"/>
    <col min="6" max="6" width="54" style="6" bestFit="1" customWidth="1"/>
    <col min="7" max="16384" width="9.140625" style="6"/>
  </cols>
  <sheetData>
    <row r="2" spans="1:7">
      <c r="A2" s="1" t="s">
        <v>0</v>
      </c>
      <c r="B2" s="2" t="s">
        <v>1</v>
      </c>
      <c r="C2" s="3"/>
      <c r="D2" s="4"/>
      <c r="E2" s="5"/>
    </row>
    <row r="3" spans="1:7">
      <c r="A3" s="1"/>
      <c r="B3" s="2" t="s">
        <v>2</v>
      </c>
      <c r="C3" s="3"/>
      <c r="D3" s="4"/>
      <c r="E3" s="5"/>
    </row>
    <row r="4" spans="1:7">
      <c r="C4" s="9"/>
      <c r="D4" s="10"/>
    </row>
    <row r="5" spans="1:7">
      <c r="A5" s="1" t="s">
        <v>3</v>
      </c>
      <c r="B5" s="97" t="s">
        <v>4</v>
      </c>
      <c r="C5" s="13">
        <v>2025</v>
      </c>
      <c r="D5" s="4" t="s">
        <v>5</v>
      </c>
      <c r="E5" s="5"/>
    </row>
    <row r="6" spans="1:7">
      <c r="A6" s="1"/>
      <c r="B6" s="12"/>
      <c r="C6" s="13"/>
      <c r="D6" s="4"/>
      <c r="E6" s="5"/>
    </row>
    <row r="7" spans="1:7" ht="39.75" customHeight="1">
      <c r="A7" s="14" t="s">
        <v>6</v>
      </c>
      <c r="B7" s="14" t="s">
        <v>7</v>
      </c>
      <c r="C7" s="15" t="s">
        <v>8</v>
      </c>
      <c r="D7" s="16" t="s">
        <v>9</v>
      </c>
      <c r="E7" s="17" t="s">
        <v>10</v>
      </c>
      <c r="F7" s="18" t="s">
        <v>11</v>
      </c>
    </row>
    <row r="8" spans="1:7">
      <c r="A8" s="19" t="s">
        <v>12</v>
      </c>
      <c r="B8" s="20">
        <v>29524210204</v>
      </c>
      <c r="C8" s="21" t="s">
        <v>112</v>
      </c>
      <c r="D8" s="22">
        <v>1009.84</v>
      </c>
      <c r="E8" s="23">
        <v>3231</v>
      </c>
      <c r="F8" s="24" t="s">
        <v>13</v>
      </c>
    </row>
    <row r="9" spans="1:7">
      <c r="A9" s="19" t="s">
        <v>14</v>
      </c>
      <c r="B9" s="20" t="s">
        <v>157</v>
      </c>
      <c r="C9" s="21" t="s">
        <v>112</v>
      </c>
      <c r="D9" s="22">
        <v>46.8</v>
      </c>
      <c r="E9" s="25">
        <v>3239</v>
      </c>
      <c r="F9" s="24" t="s">
        <v>15</v>
      </c>
    </row>
    <row r="10" spans="1:7">
      <c r="A10" s="19" t="s">
        <v>16</v>
      </c>
      <c r="B10" s="26">
        <v>89465386965</v>
      </c>
      <c r="C10" s="21" t="s">
        <v>112</v>
      </c>
      <c r="D10" s="22">
        <v>70</v>
      </c>
      <c r="E10" s="25">
        <v>3294</v>
      </c>
      <c r="F10" s="24" t="s">
        <v>17</v>
      </c>
    </row>
    <row r="11" spans="1:7">
      <c r="A11" s="19" t="s">
        <v>18</v>
      </c>
      <c r="B11" s="26" t="s">
        <v>158</v>
      </c>
      <c r="C11" s="21" t="s">
        <v>112</v>
      </c>
      <c r="D11" s="22">
        <v>322</v>
      </c>
      <c r="E11" s="25">
        <v>3211</v>
      </c>
      <c r="F11" s="24" t="s">
        <v>19</v>
      </c>
    </row>
    <row r="12" spans="1:7">
      <c r="A12" s="27" t="s">
        <v>18</v>
      </c>
      <c r="B12" s="26" t="s">
        <v>158</v>
      </c>
      <c r="C12" s="21" t="s">
        <v>112</v>
      </c>
      <c r="D12" s="22">
        <v>456</v>
      </c>
      <c r="E12" s="25">
        <v>3211</v>
      </c>
      <c r="F12" s="24" t="s">
        <v>20</v>
      </c>
    </row>
    <row r="13" spans="1:7">
      <c r="A13" s="19" t="s">
        <v>18</v>
      </c>
      <c r="B13" s="26" t="s">
        <v>158</v>
      </c>
      <c r="C13" s="21" t="s">
        <v>112</v>
      </c>
      <c r="D13" s="22">
        <v>254</v>
      </c>
      <c r="E13" s="25">
        <v>3211</v>
      </c>
      <c r="F13" s="24" t="s">
        <v>20</v>
      </c>
    </row>
    <row r="14" spans="1:7">
      <c r="A14" s="27" t="s">
        <v>18</v>
      </c>
      <c r="B14" s="26" t="s">
        <v>158</v>
      </c>
      <c r="C14" s="21" t="s">
        <v>112</v>
      </c>
      <c r="D14" s="22">
        <v>920</v>
      </c>
      <c r="E14" s="25">
        <v>3211</v>
      </c>
      <c r="F14" s="24" t="s">
        <v>19</v>
      </c>
      <c r="G14" s="28"/>
    </row>
    <row r="15" spans="1:7">
      <c r="A15" s="29" t="s">
        <v>21</v>
      </c>
      <c r="B15" s="29"/>
      <c r="C15" s="30"/>
      <c r="D15" s="31">
        <f>SUM(D11:D14)</f>
        <v>1952</v>
      </c>
      <c r="E15" s="32"/>
      <c r="F15" s="28"/>
      <c r="G15" s="28"/>
    </row>
    <row r="16" spans="1:7">
      <c r="A16" s="19" t="s">
        <v>22</v>
      </c>
      <c r="B16" s="26" t="s">
        <v>159</v>
      </c>
      <c r="C16" s="21" t="s">
        <v>160</v>
      </c>
      <c r="D16" s="22">
        <v>657.69</v>
      </c>
      <c r="E16" s="25">
        <v>3235</v>
      </c>
      <c r="F16" s="24" t="s">
        <v>23</v>
      </c>
      <c r="G16" s="28"/>
    </row>
    <row r="17" spans="1:7">
      <c r="A17" s="33" t="s">
        <v>24</v>
      </c>
      <c r="B17" s="26">
        <v>71642207963</v>
      </c>
      <c r="C17" s="21" t="s">
        <v>112</v>
      </c>
      <c r="D17" s="22">
        <v>56.9</v>
      </c>
      <c r="E17" s="34">
        <v>3224</v>
      </c>
      <c r="F17" s="24" t="s">
        <v>25</v>
      </c>
      <c r="G17" s="28"/>
    </row>
    <row r="18" spans="1:7">
      <c r="A18" s="19" t="s">
        <v>26</v>
      </c>
      <c r="B18" s="26">
        <v>57845277445</v>
      </c>
      <c r="C18" s="21" t="s">
        <v>112</v>
      </c>
      <c r="D18" s="22">
        <v>393.75</v>
      </c>
      <c r="E18" s="25">
        <v>1291</v>
      </c>
      <c r="F18" s="24" t="s">
        <v>27</v>
      </c>
      <c r="G18" s="28"/>
    </row>
    <row r="19" spans="1:7">
      <c r="A19" s="27" t="s">
        <v>28</v>
      </c>
      <c r="B19" s="26">
        <v>67076763142</v>
      </c>
      <c r="C19" s="21" t="s">
        <v>161</v>
      </c>
      <c r="D19" s="22">
        <v>5221.3500000000004</v>
      </c>
      <c r="E19" s="25">
        <v>4222</v>
      </c>
      <c r="F19" s="24" t="s">
        <v>29</v>
      </c>
      <c r="G19" s="28"/>
    </row>
    <row r="20" spans="1:7">
      <c r="A20" s="35" t="s">
        <v>30</v>
      </c>
      <c r="B20" s="26" t="s">
        <v>76</v>
      </c>
      <c r="C20" s="21" t="s">
        <v>76</v>
      </c>
      <c r="D20" s="22">
        <v>115.98</v>
      </c>
      <c r="E20" s="36">
        <v>3831</v>
      </c>
      <c r="F20" s="24" t="s">
        <v>31</v>
      </c>
      <c r="G20" s="28"/>
    </row>
    <row r="21" spans="1:7" ht="11.25" customHeight="1">
      <c r="A21" s="19" t="s">
        <v>32</v>
      </c>
      <c r="B21" s="37" t="s">
        <v>76</v>
      </c>
      <c r="C21" s="21" t="s">
        <v>76</v>
      </c>
      <c r="D21" s="22">
        <v>200</v>
      </c>
      <c r="E21" s="25">
        <v>3211</v>
      </c>
      <c r="F21" s="24" t="s">
        <v>33</v>
      </c>
      <c r="G21" s="28"/>
    </row>
    <row r="22" spans="1:7" ht="11.25" customHeight="1">
      <c r="A22" s="38" t="s">
        <v>34</v>
      </c>
      <c r="B22" s="26" t="s">
        <v>162</v>
      </c>
      <c r="C22" s="21" t="s">
        <v>112</v>
      </c>
      <c r="D22" s="22">
        <v>57.24</v>
      </c>
      <c r="E22" s="25">
        <v>3232</v>
      </c>
      <c r="F22" s="24" t="s">
        <v>35</v>
      </c>
      <c r="G22" s="28"/>
    </row>
    <row r="23" spans="1:7" ht="12.75" customHeight="1">
      <c r="A23" s="19" t="s">
        <v>36</v>
      </c>
      <c r="B23" s="20" t="s">
        <v>163</v>
      </c>
      <c r="C23" s="21" t="s">
        <v>164</v>
      </c>
      <c r="D23" s="22">
        <v>11.47</v>
      </c>
      <c r="E23" s="25">
        <v>3234</v>
      </c>
      <c r="F23" s="24" t="s">
        <v>37</v>
      </c>
      <c r="G23" s="28"/>
    </row>
    <row r="24" spans="1:7">
      <c r="A24" s="19" t="s">
        <v>38</v>
      </c>
      <c r="B24" s="20">
        <v>90035965072</v>
      </c>
      <c r="C24" s="21" t="s">
        <v>112</v>
      </c>
      <c r="D24" s="22">
        <v>608.63</v>
      </c>
      <c r="E24" s="25">
        <v>3227</v>
      </c>
      <c r="F24" s="24" t="s">
        <v>39</v>
      </c>
      <c r="G24" s="28"/>
    </row>
    <row r="25" spans="1:7">
      <c r="A25" s="24" t="s">
        <v>40</v>
      </c>
      <c r="B25" s="20"/>
      <c r="C25" s="21" t="s">
        <v>112</v>
      </c>
      <c r="D25" s="22">
        <v>99.55</v>
      </c>
      <c r="E25" s="36">
        <v>3295</v>
      </c>
      <c r="F25" s="24" t="s">
        <v>41</v>
      </c>
      <c r="G25" s="28"/>
    </row>
    <row r="26" spans="1:7">
      <c r="A26" s="27" t="s">
        <v>40</v>
      </c>
      <c r="B26" s="20"/>
      <c r="C26" s="21" t="s">
        <v>112</v>
      </c>
      <c r="D26" s="22">
        <v>80</v>
      </c>
      <c r="E26" s="25">
        <v>3213</v>
      </c>
      <c r="F26" s="24" t="s">
        <v>42</v>
      </c>
      <c r="G26" s="28"/>
    </row>
    <row r="27" spans="1:7">
      <c r="A27" s="19" t="s">
        <v>40</v>
      </c>
      <c r="B27" s="20"/>
      <c r="C27" s="21" t="s">
        <v>112</v>
      </c>
      <c r="D27" s="22">
        <v>7038.91</v>
      </c>
      <c r="E27" s="25">
        <v>2392</v>
      </c>
      <c r="F27" s="24" t="s">
        <v>43</v>
      </c>
      <c r="G27" s="28"/>
    </row>
    <row r="28" spans="1:7">
      <c r="A28" s="29" t="s">
        <v>21</v>
      </c>
      <c r="B28" s="29"/>
      <c r="C28" s="30"/>
      <c r="D28" s="31">
        <f>SUM(D25:D27)</f>
        <v>7218.46</v>
      </c>
      <c r="E28" s="32"/>
      <c r="F28" s="28"/>
      <c r="G28" s="28"/>
    </row>
    <row r="29" spans="1:7">
      <c r="A29" s="19" t="s">
        <v>44</v>
      </c>
      <c r="B29" s="20" t="s">
        <v>165</v>
      </c>
      <c r="C29" s="21" t="s">
        <v>112</v>
      </c>
      <c r="D29" s="22">
        <v>12.44</v>
      </c>
      <c r="E29" s="25">
        <v>3232</v>
      </c>
      <c r="F29" s="24" t="s">
        <v>45</v>
      </c>
      <c r="G29" s="28"/>
    </row>
    <row r="30" spans="1:7">
      <c r="A30" s="35" t="s">
        <v>46</v>
      </c>
      <c r="B30" s="20">
        <v>25706416813</v>
      </c>
      <c r="C30" s="21" t="s">
        <v>112</v>
      </c>
      <c r="D30" s="22">
        <v>70.349999999999994</v>
      </c>
      <c r="E30" s="36">
        <v>3221</v>
      </c>
      <c r="F30" s="24" t="s">
        <v>47</v>
      </c>
      <c r="G30" s="28"/>
    </row>
    <row r="31" spans="1:7">
      <c r="A31" s="19" t="s">
        <v>48</v>
      </c>
      <c r="B31" s="20" t="s">
        <v>166</v>
      </c>
      <c r="C31" s="21" t="s">
        <v>112</v>
      </c>
      <c r="D31" s="22">
        <v>1.91</v>
      </c>
      <c r="E31" s="25">
        <v>3431</v>
      </c>
      <c r="F31" s="24" t="s">
        <v>49</v>
      </c>
      <c r="G31" s="28"/>
    </row>
    <row r="32" spans="1:7">
      <c r="A32" s="27" t="s">
        <v>48</v>
      </c>
      <c r="B32" s="20" t="s">
        <v>166</v>
      </c>
      <c r="C32" s="21" t="s">
        <v>112</v>
      </c>
      <c r="D32" s="22">
        <v>8.3000000000000007</v>
      </c>
      <c r="E32" s="25">
        <v>3431</v>
      </c>
      <c r="F32" s="24" t="s">
        <v>49</v>
      </c>
      <c r="G32" s="28"/>
    </row>
    <row r="33" spans="1:7">
      <c r="A33" s="29" t="s">
        <v>21</v>
      </c>
      <c r="B33" s="29"/>
      <c r="C33" s="30"/>
      <c r="D33" s="31">
        <f>SUM(D31:D32)</f>
        <v>10.210000000000001</v>
      </c>
      <c r="E33" s="32"/>
      <c r="F33" s="28"/>
      <c r="G33" s="28"/>
    </row>
    <row r="34" spans="1:7">
      <c r="A34" s="35" t="s">
        <v>50</v>
      </c>
      <c r="B34" s="20">
        <v>74364571096</v>
      </c>
      <c r="C34" s="21" t="s">
        <v>112</v>
      </c>
      <c r="D34" s="22">
        <v>386.1</v>
      </c>
      <c r="E34" s="36">
        <v>3223</v>
      </c>
      <c r="F34" s="24" t="s">
        <v>51</v>
      </c>
      <c r="G34" s="28"/>
    </row>
    <row r="35" spans="1:7">
      <c r="A35" s="27" t="s">
        <v>52</v>
      </c>
      <c r="B35" s="20">
        <v>13269011531</v>
      </c>
      <c r="C35" s="21" t="s">
        <v>164</v>
      </c>
      <c r="D35" s="22">
        <v>193.14</v>
      </c>
      <c r="E35" s="25">
        <v>3234</v>
      </c>
      <c r="F35" s="24" t="s">
        <v>53</v>
      </c>
      <c r="G35" s="28"/>
    </row>
    <row r="36" spans="1:7">
      <c r="A36" s="27" t="s">
        <v>54</v>
      </c>
      <c r="B36" s="20" t="s">
        <v>167</v>
      </c>
      <c r="C36" s="21" t="s">
        <v>164</v>
      </c>
      <c r="D36" s="22">
        <v>748.75</v>
      </c>
      <c r="E36" s="25">
        <v>4224</v>
      </c>
      <c r="F36" s="24" t="s">
        <v>55</v>
      </c>
      <c r="G36" s="28"/>
    </row>
    <row r="37" spans="1:7">
      <c r="A37" s="35" t="s">
        <v>56</v>
      </c>
      <c r="B37" s="20">
        <v>63073332379</v>
      </c>
      <c r="C37" s="21" t="s">
        <v>112</v>
      </c>
      <c r="D37" s="22">
        <v>1709.39</v>
      </c>
      <c r="E37" s="36">
        <v>3223</v>
      </c>
      <c r="F37" s="24" t="s">
        <v>57</v>
      </c>
      <c r="G37" s="28"/>
    </row>
    <row r="38" spans="1:7">
      <c r="A38" s="27" t="s">
        <v>58</v>
      </c>
      <c r="B38" s="40">
        <v>65553879500</v>
      </c>
      <c r="C38" s="21" t="s">
        <v>112</v>
      </c>
      <c r="D38" s="22">
        <v>1813</v>
      </c>
      <c r="E38" s="25">
        <v>4221</v>
      </c>
      <c r="F38" s="24" t="s">
        <v>59</v>
      </c>
      <c r="G38" s="28"/>
    </row>
    <row r="39" spans="1:7">
      <c r="A39" s="24" t="s">
        <v>60</v>
      </c>
      <c r="B39" s="40">
        <v>30682971901</v>
      </c>
      <c r="C39" s="21" t="s">
        <v>112</v>
      </c>
      <c r="D39" s="22">
        <v>187.5</v>
      </c>
      <c r="E39" s="36">
        <v>3238</v>
      </c>
      <c r="F39" s="24" t="s">
        <v>61</v>
      </c>
      <c r="G39" s="28"/>
    </row>
    <row r="40" spans="1:7">
      <c r="A40" s="24" t="s">
        <v>62</v>
      </c>
      <c r="B40" s="40">
        <v>87311810356</v>
      </c>
      <c r="C40" s="21" t="s">
        <v>112</v>
      </c>
      <c r="D40" s="22">
        <v>3.4</v>
      </c>
      <c r="E40" s="36">
        <v>3231</v>
      </c>
      <c r="F40" s="24" t="s">
        <v>63</v>
      </c>
      <c r="G40" s="28"/>
    </row>
    <row r="41" spans="1:7">
      <c r="A41" s="24" t="s">
        <v>62</v>
      </c>
      <c r="B41" s="20">
        <v>87311810356</v>
      </c>
      <c r="C41" s="21" t="s">
        <v>112</v>
      </c>
      <c r="D41" s="22">
        <v>31.14</v>
      </c>
      <c r="E41" s="36">
        <v>3231</v>
      </c>
      <c r="F41" s="24" t="s">
        <v>63</v>
      </c>
      <c r="G41" s="28"/>
    </row>
    <row r="42" spans="1:7">
      <c r="A42" s="29" t="s">
        <v>21</v>
      </c>
      <c r="B42" s="29"/>
      <c r="C42" s="30"/>
      <c r="D42" s="31">
        <f>SUM(D40:D41)</f>
        <v>34.54</v>
      </c>
      <c r="E42" s="32"/>
      <c r="F42" s="28"/>
      <c r="G42" s="28"/>
    </row>
    <row r="43" spans="1:7">
      <c r="A43" s="27" t="s">
        <v>64</v>
      </c>
      <c r="B43" s="20" t="s">
        <v>168</v>
      </c>
      <c r="C43" s="21" t="s">
        <v>112</v>
      </c>
      <c r="D43" s="22">
        <v>10.62</v>
      </c>
      <c r="E43" s="25">
        <v>3233</v>
      </c>
      <c r="F43" s="24" t="s">
        <v>65</v>
      </c>
      <c r="G43" s="28"/>
    </row>
    <row r="44" spans="1:7">
      <c r="A44" s="27" t="s">
        <v>66</v>
      </c>
      <c r="B44" s="26" t="s">
        <v>169</v>
      </c>
      <c r="C44" s="21" t="s">
        <v>112</v>
      </c>
      <c r="D44" s="22">
        <v>1.33</v>
      </c>
      <c r="E44" s="25">
        <v>3231</v>
      </c>
      <c r="F44" s="24" t="s">
        <v>67</v>
      </c>
      <c r="G44" s="28"/>
    </row>
    <row r="45" spans="1:7">
      <c r="A45" s="27" t="s">
        <v>68</v>
      </c>
      <c r="B45" s="26" t="s">
        <v>170</v>
      </c>
      <c r="C45" s="21" t="s">
        <v>112</v>
      </c>
      <c r="D45" s="22">
        <v>133</v>
      </c>
      <c r="E45" s="36">
        <v>3294</v>
      </c>
      <c r="F45" s="24" t="s">
        <v>17</v>
      </c>
      <c r="G45" s="28"/>
    </row>
    <row r="46" spans="1:7">
      <c r="A46" s="27" t="s">
        <v>69</v>
      </c>
      <c r="B46" s="26">
        <v>25375886621</v>
      </c>
      <c r="C46" s="21" t="s">
        <v>112</v>
      </c>
      <c r="D46" s="22">
        <v>300</v>
      </c>
      <c r="E46" s="25">
        <v>3213</v>
      </c>
      <c r="F46" s="24" t="s">
        <v>70</v>
      </c>
      <c r="G46" s="28"/>
    </row>
    <row r="47" spans="1:7">
      <c r="A47" s="24" t="s">
        <v>71</v>
      </c>
      <c r="B47" s="26">
        <v>192601709</v>
      </c>
      <c r="C47" s="21" t="s">
        <v>171</v>
      </c>
      <c r="D47" s="22">
        <v>475.84</v>
      </c>
      <c r="E47" s="36">
        <v>3211</v>
      </c>
      <c r="F47" s="24" t="s">
        <v>19</v>
      </c>
      <c r="G47" s="28"/>
    </row>
    <row r="48" spans="1:7">
      <c r="A48" s="27" t="s">
        <v>72</v>
      </c>
      <c r="B48" s="20" t="s">
        <v>172</v>
      </c>
      <c r="C48" s="21" t="s">
        <v>112</v>
      </c>
      <c r="D48" s="22">
        <v>383.55</v>
      </c>
      <c r="E48" s="25">
        <v>3221</v>
      </c>
      <c r="F48" s="24" t="s">
        <v>73</v>
      </c>
      <c r="G48" s="28"/>
    </row>
    <row r="49" spans="1:7">
      <c r="A49" s="27" t="s">
        <v>72</v>
      </c>
      <c r="B49" s="20" t="s">
        <v>172</v>
      </c>
      <c r="C49" s="21" t="s">
        <v>112</v>
      </c>
      <c r="D49" s="22">
        <v>246.08</v>
      </c>
      <c r="E49" s="25">
        <v>3221</v>
      </c>
      <c r="F49" s="24" t="s">
        <v>74</v>
      </c>
      <c r="G49" s="28"/>
    </row>
    <row r="50" spans="1:7">
      <c r="A50" s="29" t="s">
        <v>21</v>
      </c>
      <c r="B50" s="29"/>
      <c r="C50" s="30"/>
      <c r="D50" s="31">
        <f>SUM(D48:D49)</f>
        <v>629.63</v>
      </c>
      <c r="E50" s="32"/>
      <c r="F50" s="28"/>
      <c r="G50" s="28"/>
    </row>
    <row r="51" spans="1:7">
      <c r="A51" s="24" t="s">
        <v>75</v>
      </c>
      <c r="B51" s="20" t="s">
        <v>76</v>
      </c>
      <c r="C51" s="21" t="s">
        <v>76</v>
      </c>
      <c r="D51" s="22">
        <v>862.5</v>
      </c>
      <c r="E51" s="36">
        <v>3237</v>
      </c>
      <c r="F51" s="24" t="s">
        <v>77</v>
      </c>
      <c r="G51" s="28"/>
    </row>
    <row r="52" spans="1:7">
      <c r="A52" s="27" t="s">
        <v>78</v>
      </c>
      <c r="B52" s="20" t="s">
        <v>173</v>
      </c>
      <c r="C52" s="21" t="s">
        <v>174</v>
      </c>
      <c r="D52" s="22">
        <v>825</v>
      </c>
      <c r="E52" s="25">
        <v>3238</v>
      </c>
      <c r="F52" s="24" t="s">
        <v>61</v>
      </c>
      <c r="G52" s="28"/>
    </row>
    <row r="53" spans="1:7">
      <c r="A53" s="41" t="s">
        <v>79</v>
      </c>
      <c r="B53" s="20">
        <v>21301493079</v>
      </c>
      <c r="C53" s="21" t="s">
        <v>175</v>
      </c>
      <c r="D53" s="22">
        <v>8</v>
      </c>
      <c r="E53" s="25">
        <v>3221</v>
      </c>
      <c r="F53" s="24" t="s">
        <v>80</v>
      </c>
      <c r="G53" s="28"/>
    </row>
    <row r="54" spans="1:7">
      <c r="A54" s="27" t="s">
        <v>79</v>
      </c>
      <c r="B54" s="20">
        <v>21301493079</v>
      </c>
      <c r="C54" s="21" t="s">
        <v>175</v>
      </c>
      <c r="D54" s="22">
        <v>15.28</v>
      </c>
      <c r="E54" s="25">
        <v>3221</v>
      </c>
      <c r="F54" s="24" t="s">
        <v>80</v>
      </c>
      <c r="G54" s="28"/>
    </row>
    <row r="55" spans="1:7">
      <c r="A55" s="27" t="s">
        <v>79</v>
      </c>
      <c r="B55" s="20">
        <v>21301493079</v>
      </c>
      <c r="C55" s="21" t="s">
        <v>175</v>
      </c>
      <c r="D55" s="22">
        <v>132.72</v>
      </c>
      <c r="E55" s="25">
        <v>3295</v>
      </c>
      <c r="F55" s="24" t="s">
        <v>197</v>
      </c>
      <c r="G55" s="28"/>
    </row>
    <row r="56" spans="1:7">
      <c r="A56" s="29" t="s">
        <v>21</v>
      </c>
      <c r="B56" s="29"/>
      <c r="C56" s="30"/>
      <c r="D56" s="31">
        <f>SUM(D53:D55)</f>
        <v>156</v>
      </c>
      <c r="E56" s="32"/>
      <c r="F56" s="28"/>
      <c r="G56" s="28"/>
    </row>
    <row r="57" spans="1:7">
      <c r="A57" s="27" t="s">
        <v>81</v>
      </c>
      <c r="B57" s="20">
        <v>90240160025</v>
      </c>
      <c r="C57" s="21" t="s">
        <v>112</v>
      </c>
      <c r="D57" s="22">
        <v>283.75</v>
      </c>
      <c r="E57" s="25">
        <v>3233</v>
      </c>
      <c r="F57" s="24" t="s">
        <v>82</v>
      </c>
      <c r="G57" s="28"/>
    </row>
    <row r="58" spans="1:7">
      <c r="A58" s="27" t="s">
        <v>83</v>
      </c>
      <c r="B58" s="20" t="s">
        <v>176</v>
      </c>
      <c r="C58" s="21" t="s">
        <v>112</v>
      </c>
      <c r="D58" s="22">
        <v>61.39</v>
      </c>
      <c r="E58" s="25">
        <v>3232</v>
      </c>
      <c r="F58" s="24" t="s">
        <v>84</v>
      </c>
      <c r="G58" s="28"/>
    </row>
    <row r="59" spans="1:7">
      <c r="A59" s="27" t="s">
        <v>85</v>
      </c>
      <c r="B59" s="20">
        <v>50467974870</v>
      </c>
      <c r="C59" s="21" t="s">
        <v>177</v>
      </c>
      <c r="D59" s="22">
        <v>208.75</v>
      </c>
      <c r="E59" s="25">
        <v>3221</v>
      </c>
      <c r="F59" s="24" t="s">
        <v>86</v>
      </c>
      <c r="G59" s="28"/>
    </row>
    <row r="60" spans="1:7">
      <c r="A60" s="27" t="s">
        <v>87</v>
      </c>
      <c r="B60" s="20">
        <v>5091636531</v>
      </c>
      <c r="C60" s="21" t="s">
        <v>112</v>
      </c>
      <c r="D60" s="22">
        <v>625</v>
      </c>
      <c r="E60" s="25">
        <v>3233</v>
      </c>
      <c r="F60" s="24" t="s">
        <v>82</v>
      </c>
      <c r="G60" s="28"/>
    </row>
    <row r="61" spans="1:7">
      <c r="A61" s="41" t="s">
        <v>88</v>
      </c>
      <c r="B61" s="20">
        <v>76598425509</v>
      </c>
      <c r="C61" s="21" t="s">
        <v>177</v>
      </c>
      <c r="D61" s="22">
        <v>55.7</v>
      </c>
      <c r="E61" s="25">
        <v>3234</v>
      </c>
      <c r="F61" s="24" t="s">
        <v>89</v>
      </c>
      <c r="G61" s="28"/>
    </row>
    <row r="62" spans="1:7">
      <c r="A62" s="27" t="s">
        <v>88</v>
      </c>
      <c r="B62" s="20">
        <v>76598425509</v>
      </c>
      <c r="C62" s="21" t="s">
        <v>177</v>
      </c>
      <c r="D62" s="22">
        <v>41.78</v>
      </c>
      <c r="E62" s="25">
        <v>3234</v>
      </c>
      <c r="F62" s="24" t="s">
        <v>89</v>
      </c>
      <c r="G62" s="28"/>
    </row>
    <row r="63" spans="1:7">
      <c r="A63" s="27" t="s">
        <v>88</v>
      </c>
      <c r="B63" s="20">
        <v>76598425509</v>
      </c>
      <c r="C63" s="21" t="s">
        <v>177</v>
      </c>
      <c r="D63" s="22">
        <v>34.81</v>
      </c>
      <c r="E63" s="25">
        <v>3234</v>
      </c>
      <c r="F63" s="24" t="s">
        <v>89</v>
      </c>
      <c r="G63" s="28"/>
    </row>
    <row r="64" spans="1:7">
      <c r="A64" s="29" t="s">
        <v>21</v>
      </c>
      <c r="B64" s="29"/>
      <c r="C64" s="30"/>
      <c r="D64" s="31">
        <f>SUM(D61:D63)</f>
        <v>132.29000000000002</v>
      </c>
      <c r="E64" s="32"/>
      <c r="F64" s="28"/>
      <c r="G64" s="28"/>
    </row>
    <row r="65" spans="1:7">
      <c r="A65" s="24" t="s">
        <v>90</v>
      </c>
      <c r="B65" s="20">
        <v>29035933600</v>
      </c>
      <c r="C65" s="21" t="s">
        <v>178</v>
      </c>
      <c r="D65" s="22">
        <v>1.4</v>
      </c>
      <c r="E65" s="42">
        <v>3223</v>
      </c>
      <c r="F65" s="24" t="s">
        <v>51</v>
      </c>
      <c r="G65" s="28"/>
    </row>
    <row r="66" spans="1:7">
      <c r="A66" s="27" t="s">
        <v>91</v>
      </c>
      <c r="B66" s="20">
        <v>19422090987</v>
      </c>
      <c r="C66" s="21" t="s">
        <v>112</v>
      </c>
      <c r="D66" s="22">
        <v>942.93</v>
      </c>
      <c r="E66" s="25">
        <v>4221</v>
      </c>
      <c r="F66" s="24" t="s">
        <v>59</v>
      </c>
      <c r="G66" s="28"/>
    </row>
    <row r="67" spans="1:7">
      <c r="A67" s="24" t="s">
        <v>92</v>
      </c>
      <c r="B67" s="20" t="s">
        <v>179</v>
      </c>
      <c r="C67" s="21" t="s">
        <v>112</v>
      </c>
      <c r="D67" s="22">
        <v>280</v>
      </c>
      <c r="E67" s="42">
        <v>3233</v>
      </c>
      <c r="F67" s="24" t="s">
        <v>93</v>
      </c>
      <c r="G67" s="28"/>
    </row>
    <row r="68" spans="1:7">
      <c r="A68" s="27" t="s">
        <v>94</v>
      </c>
      <c r="B68" s="20">
        <v>73118313420</v>
      </c>
      <c r="C68" s="21" t="s">
        <v>180</v>
      </c>
      <c r="D68" s="22">
        <v>1244.28</v>
      </c>
      <c r="E68" s="25">
        <v>3237</v>
      </c>
      <c r="F68" s="24" t="s">
        <v>95</v>
      </c>
      <c r="G68" s="28"/>
    </row>
    <row r="69" spans="1:7">
      <c r="A69" s="24" t="s">
        <v>96</v>
      </c>
      <c r="B69" s="20" t="s">
        <v>181</v>
      </c>
      <c r="C69" s="21" t="s">
        <v>112</v>
      </c>
      <c r="D69" s="22">
        <v>130.59</v>
      </c>
      <c r="E69" s="36">
        <v>3221</v>
      </c>
      <c r="F69" s="24" t="s">
        <v>47</v>
      </c>
      <c r="G69" s="28"/>
    </row>
    <row r="70" spans="1:7">
      <c r="A70" s="27" t="s">
        <v>97</v>
      </c>
      <c r="B70" s="20" t="s">
        <v>182</v>
      </c>
      <c r="C70" s="21" t="s">
        <v>175</v>
      </c>
      <c r="D70" s="22">
        <v>20.96</v>
      </c>
      <c r="E70" s="25">
        <v>3224</v>
      </c>
      <c r="F70" s="24" t="s">
        <v>25</v>
      </c>
      <c r="G70" s="28"/>
    </row>
    <row r="71" spans="1:7">
      <c r="A71" s="27" t="s">
        <v>98</v>
      </c>
      <c r="B71" s="20">
        <v>96371000697</v>
      </c>
      <c r="C71" s="21" t="s">
        <v>183</v>
      </c>
      <c r="D71" s="22">
        <v>320</v>
      </c>
      <c r="E71" s="25">
        <v>3235</v>
      </c>
      <c r="F71" s="24" t="s">
        <v>99</v>
      </c>
      <c r="G71" s="28"/>
    </row>
    <row r="72" spans="1:7">
      <c r="A72" s="27" t="s">
        <v>100</v>
      </c>
      <c r="B72" s="20" t="s">
        <v>184</v>
      </c>
      <c r="C72" s="21" t="s">
        <v>112</v>
      </c>
      <c r="D72" s="22">
        <v>68.75</v>
      </c>
      <c r="E72" s="25">
        <v>3232</v>
      </c>
      <c r="F72" s="24" t="s">
        <v>101</v>
      </c>
      <c r="G72" s="28"/>
    </row>
    <row r="73" spans="1:7">
      <c r="A73" s="24" t="s">
        <v>102</v>
      </c>
      <c r="B73" s="20">
        <v>88470929840</v>
      </c>
      <c r="C73" s="21" t="s">
        <v>185</v>
      </c>
      <c r="D73" s="22">
        <v>37.5</v>
      </c>
      <c r="E73" s="42">
        <v>3232</v>
      </c>
      <c r="F73" s="24" t="s">
        <v>45</v>
      </c>
      <c r="G73" s="28"/>
    </row>
    <row r="74" spans="1:7">
      <c r="A74" s="24" t="s">
        <v>102</v>
      </c>
      <c r="B74" s="20">
        <v>88470929840</v>
      </c>
      <c r="C74" s="21" t="s">
        <v>185</v>
      </c>
      <c r="D74" s="22">
        <v>128.76</v>
      </c>
      <c r="E74" s="36">
        <v>3232</v>
      </c>
      <c r="F74" s="24" t="s">
        <v>45</v>
      </c>
      <c r="G74" s="28"/>
    </row>
    <row r="75" spans="1:7">
      <c r="A75" s="24" t="s">
        <v>102</v>
      </c>
      <c r="B75" s="20">
        <v>88470929840</v>
      </c>
      <c r="C75" s="21" t="s">
        <v>185</v>
      </c>
      <c r="D75" s="22">
        <v>31.25</v>
      </c>
      <c r="E75" s="36">
        <v>3224</v>
      </c>
      <c r="F75" s="24" t="s">
        <v>103</v>
      </c>
      <c r="G75" s="28"/>
    </row>
    <row r="76" spans="1:7">
      <c r="A76" s="27" t="s">
        <v>102</v>
      </c>
      <c r="B76" s="20">
        <v>88470929840</v>
      </c>
      <c r="C76" s="21" t="s">
        <v>185</v>
      </c>
      <c r="D76" s="22">
        <v>34.89</v>
      </c>
      <c r="E76" s="25">
        <v>3225</v>
      </c>
      <c r="F76" s="24" t="s">
        <v>104</v>
      </c>
      <c r="G76" s="28"/>
    </row>
    <row r="77" spans="1:7">
      <c r="A77" s="27" t="s">
        <v>102</v>
      </c>
      <c r="B77" s="20">
        <v>88470929840</v>
      </c>
      <c r="C77" s="21" t="s">
        <v>185</v>
      </c>
      <c r="D77" s="22">
        <v>80.459999999999994</v>
      </c>
      <c r="E77" s="25">
        <v>3221</v>
      </c>
      <c r="F77" s="24" t="s">
        <v>105</v>
      </c>
      <c r="G77" s="28"/>
    </row>
    <row r="78" spans="1:7">
      <c r="A78" s="27" t="s">
        <v>102</v>
      </c>
      <c r="B78" s="20">
        <v>88470929840</v>
      </c>
      <c r="C78" s="21" t="s">
        <v>185</v>
      </c>
      <c r="D78" s="22">
        <v>1343.75</v>
      </c>
      <c r="E78" s="25">
        <v>4224</v>
      </c>
      <c r="F78" s="24" t="s">
        <v>55</v>
      </c>
      <c r="G78" s="28"/>
    </row>
    <row r="79" spans="1:7">
      <c r="A79" s="27" t="s">
        <v>102</v>
      </c>
      <c r="B79" s="40">
        <v>88470929840</v>
      </c>
      <c r="C79" s="21" t="s">
        <v>185</v>
      </c>
      <c r="D79" s="22">
        <v>5.25</v>
      </c>
      <c r="E79" s="25">
        <v>3221</v>
      </c>
      <c r="F79" s="24" t="s">
        <v>47</v>
      </c>
      <c r="G79" s="28"/>
    </row>
    <row r="80" spans="1:7">
      <c r="A80" s="29" t="s">
        <v>21</v>
      </c>
      <c r="B80" s="29"/>
      <c r="C80" s="30"/>
      <c r="D80" s="31">
        <f>SUM(D73:D79)</f>
        <v>1661.86</v>
      </c>
      <c r="E80" s="32"/>
      <c r="F80" s="28"/>
      <c r="G80" s="28"/>
    </row>
    <row r="81" spans="1:7">
      <c r="A81" s="27" t="s">
        <v>106</v>
      </c>
      <c r="B81" s="40">
        <v>56822948795</v>
      </c>
      <c r="C81" s="21" t="s">
        <v>112</v>
      </c>
      <c r="D81" s="22">
        <v>53.75</v>
      </c>
      <c r="E81" s="25">
        <v>3213</v>
      </c>
      <c r="F81" s="24" t="s">
        <v>42</v>
      </c>
      <c r="G81" s="28"/>
    </row>
    <row r="82" spans="1:7">
      <c r="A82" s="27" t="s">
        <v>107</v>
      </c>
      <c r="B82" s="40" t="s">
        <v>186</v>
      </c>
      <c r="C82" s="21" t="s">
        <v>112</v>
      </c>
      <c r="D82" s="22">
        <v>484</v>
      </c>
      <c r="E82" s="25">
        <v>3211</v>
      </c>
      <c r="F82" s="24" t="s">
        <v>20</v>
      </c>
      <c r="G82" s="28"/>
    </row>
    <row r="83" spans="1:7">
      <c r="A83" s="27" t="s">
        <v>108</v>
      </c>
      <c r="B83" s="40" t="s">
        <v>187</v>
      </c>
      <c r="C83" s="21" t="s">
        <v>188</v>
      </c>
      <c r="D83" s="22">
        <v>2445</v>
      </c>
      <c r="E83" s="25">
        <v>3213</v>
      </c>
      <c r="F83" s="24" t="s">
        <v>109</v>
      </c>
      <c r="G83" s="28"/>
    </row>
    <row r="84" spans="1:7">
      <c r="A84" s="43" t="s">
        <v>110</v>
      </c>
      <c r="B84" s="20">
        <v>34016189309</v>
      </c>
      <c r="C84" s="21" t="s">
        <v>112</v>
      </c>
      <c r="D84" s="22">
        <v>375</v>
      </c>
      <c r="E84" s="25">
        <v>3238</v>
      </c>
      <c r="F84" s="24" t="s">
        <v>61</v>
      </c>
      <c r="G84" s="28"/>
    </row>
    <row r="85" spans="1:7">
      <c r="A85" s="43" t="s">
        <v>111</v>
      </c>
      <c r="B85" s="40">
        <v>34016189309</v>
      </c>
      <c r="C85" s="21" t="s">
        <v>112</v>
      </c>
      <c r="D85" s="22">
        <v>40.799999999999997</v>
      </c>
      <c r="E85" s="25">
        <v>3213</v>
      </c>
      <c r="F85" s="24" t="s">
        <v>42</v>
      </c>
      <c r="G85" s="28"/>
    </row>
    <row r="86" spans="1:7">
      <c r="A86" s="29" t="s">
        <v>21</v>
      </c>
      <c r="B86" s="29"/>
      <c r="C86" s="30"/>
      <c r="D86" s="31">
        <f>SUM(D84:D85)</f>
        <v>415.8</v>
      </c>
      <c r="E86" s="32"/>
      <c r="F86" s="28"/>
      <c r="G86" s="28"/>
    </row>
    <row r="87" spans="1:7" ht="12" customHeight="1">
      <c r="A87" s="44" t="s">
        <v>113</v>
      </c>
      <c r="B87" s="40">
        <v>36612267447</v>
      </c>
      <c r="C87" s="45" t="s">
        <v>112</v>
      </c>
      <c r="D87" s="46">
        <v>162.26</v>
      </c>
      <c r="E87" s="47">
        <v>3693</v>
      </c>
      <c r="F87" s="48" t="s">
        <v>114</v>
      </c>
      <c r="G87" s="28"/>
    </row>
    <row r="88" spans="1:7" ht="22.5">
      <c r="A88" s="44" t="s">
        <v>115</v>
      </c>
      <c r="B88" s="40" t="s">
        <v>189</v>
      </c>
      <c r="C88" s="45" t="s">
        <v>112</v>
      </c>
      <c r="D88" s="46">
        <v>10592.17</v>
      </c>
      <c r="E88" s="47">
        <v>3223.3234000000002</v>
      </c>
      <c r="F88" s="48" t="s">
        <v>116</v>
      </c>
      <c r="G88" s="28"/>
    </row>
    <row r="89" spans="1:7">
      <c r="A89" s="24" t="s">
        <v>117</v>
      </c>
      <c r="B89" s="20">
        <v>25080409407</v>
      </c>
      <c r="C89" s="21" t="s">
        <v>190</v>
      </c>
      <c r="D89" s="22">
        <v>37.21</v>
      </c>
      <c r="E89" s="36">
        <v>3225</v>
      </c>
      <c r="F89" s="24" t="s">
        <v>118</v>
      </c>
      <c r="G89" s="28"/>
    </row>
    <row r="90" spans="1:7">
      <c r="A90" s="49" t="s">
        <v>119</v>
      </c>
      <c r="B90" s="20" t="s">
        <v>76</v>
      </c>
      <c r="C90" s="21" t="s">
        <v>76</v>
      </c>
      <c r="D90" s="22">
        <v>13.9</v>
      </c>
      <c r="E90" s="36">
        <v>3231</v>
      </c>
      <c r="F90" s="24" t="s">
        <v>63</v>
      </c>
      <c r="G90" s="28"/>
    </row>
    <row r="91" spans="1:7">
      <c r="A91" s="24" t="s">
        <v>120</v>
      </c>
      <c r="B91" s="26">
        <v>75715192841</v>
      </c>
      <c r="C91" s="21" t="s">
        <v>191</v>
      </c>
      <c r="D91" s="22">
        <v>29</v>
      </c>
      <c r="E91" s="42">
        <v>3232</v>
      </c>
      <c r="F91" s="24" t="s">
        <v>45</v>
      </c>
      <c r="G91" s="28"/>
    </row>
    <row r="92" spans="1:7">
      <c r="A92" s="27" t="s">
        <v>121</v>
      </c>
      <c r="B92" s="26">
        <v>46922175980</v>
      </c>
      <c r="C92" s="21" t="s">
        <v>112</v>
      </c>
      <c r="D92" s="22">
        <v>83.16</v>
      </c>
      <c r="E92" s="25">
        <v>3225</v>
      </c>
      <c r="F92" s="24" t="s">
        <v>118</v>
      </c>
      <c r="G92" s="28"/>
    </row>
    <row r="93" spans="1:7">
      <c r="A93" s="27" t="s">
        <v>122</v>
      </c>
      <c r="B93" s="26">
        <v>95062951400</v>
      </c>
      <c r="C93" s="21" t="s">
        <v>112</v>
      </c>
      <c r="D93" s="22">
        <v>49.47</v>
      </c>
      <c r="E93" s="25">
        <v>3236</v>
      </c>
      <c r="F93" s="24" t="s">
        <v>123</v>
      </c>
      <c r="G93" s="28"/>
    </row>
    <row r="94" spans="1:7">
      <c r="A94" s="27" t="s">
        <v>124</v>
      </c>
      <c r="B94" s="26">
        <v>39048902955</v>
      </c>
      <c r="C94" s="21" t="s">
        <v>164</v>
      </c>
      <c r="D94" s="22">
        <v>18.07</v>
      </c>
      <c r="E94" s="25">
        <v>3234</v>
      </c>
      <c r="F94" s="24" t="s">
        <v>125</v>
      </c>
      <c r="G94" s="28"/>
    </row>
    <row r="95" spans="1:7" s="56" customFormat="1" ht="24" customHeight="1">
      <c r="A95" s="50" t="s">
        <v>126</v>
      </c>
      <c r="B95" s="51" t="s">
        <v>192</v>
      </c>
      <c r="C95" s="52" t="s">
        <v>112</v>
      </c>
      <c r="D95" s="53">
        <v>136.46</v>
      </c>
      <c r="E95" s="47">
        <v>3293</v>
      </c>
      <c r="F95" s="54" t="s">
        <v>127</v>
      </c>
      <c r="G95" s="55"/>
    </row>
    <row r="96" spans="1:7">
      <c r="A96" s="24" t="s">
        <v>128</v>
      </c>
      <c r="B96" s="26" t="s">
        <v>193</v>
      </c>
      <c r="C96" s="21" t="s">
        <v>112</v>
      </c>
      <c r="D96" s="22">
        <v>10.62</v>
      </c>
      <c r="E96" s="36">
        <v>3431</v>
      </c>
      <c r="F96" s="24" t="s">
        <v>129</v>
      </c>
      <c r="G96" s="28"/>
    </row>
    <row r="97" spans="1:7">
      <c r="A97" s="24" t="s">
        <v>128</v>
      </c>
      <c r="B97" s="26" t="s">
        <v>193</v>
      </c>
      <c r="C97" s="21" t="s">
        <v>112</v>
      </c>
      <c r="D97" s="22">
        <v>10.62</v>
      </c>
      <c r="E97" s="36">
        <v>3431</v>
      </c>
      <c r="F97" s="24" t="s">
        <v>129</v>
      </c>
      <c r="G97" s="28"/>
    </row>
    <row r="98" spans="1:7" ht="11.25" customHeight="1">
      <c r="A98" s="24" t="s">
        <v>128</v>
      </c>
      <c r="B98" s="26" t="s">
        <v>193</v>
      </c>
      <c r="C98" s="21" t="s">
        <v>112</v>
      </c>
      <c r="D98" s="22">
        <v>0.16</v>
      </c>
      <c r="E98" s="42">
        <v>3431</v>
      </c>
      <c r="F98" s="24" t="s">
        <v>129</v>
      </c>
      <c r="G98" s="28"/>
    </row>
    <row r="99" spans="1:7">
      <c r="A99" s="24" t="s">
        <v>128</v>
      </c>
      <c r="B99" s="26" t="s">
        <v>193</v>
      </c>
      <c r="C99" s="21" t="s">
        <v>112</v>
      </c>
      <c r="D99" s="22">
        <v>117.99</v>
      </c>
      <c r="E99" s="36">
        <v>3431</v>
      </c>
      <c r="F99" s="24" t="s">
        <v>49</v>
      </c>
      <c r="G99" s="28"/>
    </row>
    <row r="100" spans="1:7">
      <c r="A100" s="24" t="s">
        <v>128</v>
      </c>
      <c r="B100" s="26" t="s">
        <v>193</v>
      </c>
      <c r="C100" s="21" t="s">
        <v>112</v>
      </c>
      <c r="D100" s="22">
        <v>19.190000000000001</v>
      </c>
      <c r="E100" s="36">
        <v>3431</v>
      </c>
      <c r="F100" s="24" t="s">
        <v>49</v>
      </c>
      <c r="G100" s="28"/>
    </row>
    <row r="101" spans="1:7">
      <c r="A101" s="27" t="s">
        <v>128</v>
      </c>
      <c r="B101" s="26" t="s">
        <v>193</v>
      </c>
      <c r="C101" s="21" t="s">
        <v>112</v>
      </c>
      <c r="D101" s="22">
        <v>0.45</v>
      </c>
      <c r="E101" s="25">
        <v>3431</v>
      </c>
      <c r="F101" s="24" t="s">
        <v>129</v>
      </c>
      <c r="G101" s="28"/>
    </row>
    <row r="102" spans="1:7">
      <c r="A102" s="27" t="s">
        <v>128</v>
      </c>
      <c r="B102" s="26" t="s">
        <v>193</v>
      </c>
      <c r="C102" s="21" t="s">
        <v>112</v>
      </c>
      <c r="D102" s="22">
        <v>1.35</v>
      </c>
      <c r="E102" s="25">
        <v>3431</v>
      </c>
      <c r="F102" s="24" t="s">
        <v>129</v>
      </c>
      <c r="G102" s="28"/>
    </row>
    <row r="103" spans="1:7">
      <c r="A103" s="27" t="s">
        <v>128</v>
      </c>
      <c r="B103" s="26" t="s">
        <v>193</v>
      </c>
      <c r="C103" s="21" t="s">
        <v>112</v>
      </c>
      <c r="D103" s="22">
        <v>0.16</v>
      </c>
      <c r="E103" s="25">
        <v>3431</v>
      </c>
      <c r="F103" s="24" t="s">
        <v>129</v>
      </c>
      <c r="G103" s="28"/>
    </row>
    <row r="104" spans="1:7">
      <c r="A104" s="27" t="s">
        <v>128</v>
      </c>
      <c r="B104" s="26" t="s">
        <v>193</v>
      </c>
      <c r="C104" s="21" t="s">
        <v>112</v>
      </c>
      <c r="D104" s="22">
        <v>0.16</v>
      </c>
      <c r="E104" s="25">
        <v>3431</v>
      </c>
      <c r="F104" s="24" t="s">
        <v>129</v>
      </c>
      <c r="G104" s="28"/>
    </row>
    <row r="105" spans="1:7">
      <c r="A105" s="29" t="s">
        <v>21</v>
      </c>
      <c r="B105" s="29"/>
      <c r="C105" s="30"/>
      <c r="D105" s="31">
        <f>SUM(D96:D104)</f>
        <v>160.69999999999996</v>
      </c>
      <c r="E105" s="32"/>
      <c r="F105" s="28"/>
      <c r="G105" s="28"/>
    </row>
    <row r="106" spans="1:7" ht="22.5">
      <c r="A106" s="57" t="s">
        <v>130</v>
      </c>
      <c r="B106" s="26" t="s">
        <v>194</v>
      </c>
      <c r="C106" s="45" t="s">
        <v>112</v>
      </c>
      <c r="D106" s="46">
        <v>646.25</v>
      </c>
      <c r="E106" s="47">
        <v>3234</v>
      </c>
      <c r="F106" s="58" t="s">
        <v>131</v>
      </c>
      <c r="G106" s="28"/>
    </row>
    <row r="107" spans="1:7" ht="22.5">
      <c r="A107" s="59" t="s">
        <v>132</v>
      </c>
      <c r="B107" s="26">
        <v>83416546499</v>
      </c>
      <c r="C107" s="45" t="s">
        <v>195</v>
      </c>
      <c r="D107" s="46">
        <v>52.81</v>
      </c>
      <c r="E107" s="60">
        <v>3234</v>
      </c>
      <c r="F107" s="58" t="s">
        <v>125</v>
      </c>
      <c r="G107" s="28"/>
    </row>
    <row r="108" spans="1:7">
      <c r="A108" s="27" t="s">
        <v>133</v>
      </c>
      <c r="B108" s="26">
        <v>20184981156</v>
      </c>
      <c r="C108" s="21" t="s">
        <v>164</v>
      </c>
      <c r="D108" s="22">
        <v>246.25</v>
      </c>
      <c r="E108" s="25">
        <v>3236</v>
      </c>
      <c r="F108" s="24" t="s">
        <v>134</v>
      </c>
      <c r="G108" s="28"/>
    </row>
    <row r="109" spans="1:7">
      <c r="A109" s="27" t="s">
        <v>135</v>
      </c>
      <c r="B109" s="26" t="s">
        <v>196</v>
      </c>
      <c r="C109" s="21" t="s">
        <v>112</v>
      </c>
      <c r="D109" s="22">
        <v>962.25</v>
      </c>
      <c r="E109" s="25">
        <v>3212</v>
      </c>
      <c r="F109" s="24" t="s">
        <v>136</v>
      </c>
      <c r="G109" s="28"/>
    </row>
    <row r="110" spans="1:7" ht="14.25" customHeight="1" thickBot="1">
      <c r="A110" s="27" t="s">
        <v>137</v>
      </c>
      <c r="B110" s="26">
        <v>32559438722</v>
      </c>
      <c r="C110" s="21" t="s">
        <v>112</v>
      </c>
      <c r="D110" s="22">
        <v>70.88</v>
      </c>
      <c r="E110" s="25">
        <v>3239</v>
      </c>
      <c r="F110" s="24" t="s">
        <v>138</v>
      </c>
      <c r="G110" s="28"/>
    </row>
    <row r="111" spans="1:7" ht="21.75" customHeight="1" thickBot="1">
      <c r="A111" s="98" t="s">
        <v>21</v>
      </c>
      <c r="B111" s="99"/>
      <c r="C111" s="100"/>
      <c r="D111" s="61">
        <f>D8+D9+D10+D15+D16+D17+D18+D19+D20+D21+D22+D23+D24+D28+D29+D30+D33+D34+D35+D36+D37+D38+D39+D42+D43+D44+D45+D46+D47+D50+D51+D52+D56+D57+D58+D59+D60+D64+D65+D66+D67+D68++D69+D70+D71+D72+D80+D81+D82+D83+D86+D87+D88+D89+D90+D91+D92+D93+D94+D95+D105+D106+D107+D108+D109+D110</f>
        <v>48820.789999999994</v>
      </c>
      <c r="E111" s="62"/>
      <c r="F111" s="63"/>
    </row>
    <row r="112" spans="1:7">
      <c r="A112" s="64" t="s">
        <v>139</v>
      </c>
      <c r="B112" s="92" t="s">
        <v>76</v>
      </c>
      <c r="C112" s="93" t="s">
        <v>76</v>
      </c>
      <c r="D112" s="66">
        <v>950</v>
      </c>
      <c r="E112" s="67">
        <v>3237</v>
      </c>
      <c r="F112" s="68" t="s">
        <v>140</v>
      </c>
    </row>
    <row r="113" spans="1:6">
      <c r="A113" s="69" t="s">
        <v>141</v>
      </c>
      <c r="B113" s="94" t="s">
        <v>76</v>
      </c>
      <c r="C113" s="94" t="s">
        <v>76</v>
      </c>
      <c r="D113" s="22">
        <v>189</v>
      </c>
      <c r="E113" s="70">
        <v>3237</v>
      </c>
      <c r="F113" s="68" t="s">
        <v>140</v>
      </c>
    </row>
    <row r="114" spans="1:6">
      <c r="A114" s="69" t="s">
        <v>142</v>
      </c>
      <c r="B114" s="92" t="s">
        <v>76</v>
      </c>
      <c r="C114" s="94" t="s">
        <v>76</v>
      </c>
      <c r="D114" s="22">
        <v>1728</v>
      </c>
      <c r="E114" s="70">
        <v>3237</v>
      </c>
      <c r="F114" s="68" t="s">
        <v>140</v>
      </c>
    </row>
    <row r="115" spans="1:6">
      <c r="A115" s="71" t="s">
        <v>143</v>
      </c>
      <c r="B115" s="95" t="s">
        <v>76</v>
      </c>
      <c r="C115" s="96" t="s">
        <v>76</v>
      </c>
      <c r="D115" s="72">
        <v>750</v>
      </c>
      <c r="E115" s="70">
        <v>3237</v>
      </c>
      <c r="F115" s="65" t="s">
        <v>140</v>
      </c>
    </row>
    <row r="116" spans="1:6">
      <c r="A116" s="64" t="s">
        <v>144</v>
      </c>
      <c r="B116" s="95" t="s">
        <v>76</v>
      </c>
      <c r="C116" s="96" t="s">
        <v>76</v>
      </c>
      <c r="D116" s="66">
        <v>216</v>
      </c>
      <c r="E116" s="70">
        <v>3237</v>
      </c>
      <c r="F116" s="65" t="s">
        <v>140</v>
      </c>
    </row>
    <row r="117" spans="1:6">
      <c r="A117" s="64" t="s">
        <v>145</v>
      </c>
      <c r="B117" s="95" t="s">
        <v>76</v>
      </c>
      <c r="C117" s="96" t="s">
        <v>76</v>
      </c>
      <c r="D117" s="66">
        <v>981</v>
      </c>
      <c r="E117" s="70">
        <v>3237</v>
      </c>
      <c r="F117" s="65" t="s">
        <v>140</v>
      </c>
    </row>
    <row r="118" spans="1:6">
      <c r="A118" s="64" t="s">
        <v>146</v>
      </c>
      <c r="B118" s="95" t="s">
        <v>76</v>
      </c>
      <c r="C118" s="96" t="s">
        <v>76</v>
      </c>
      <c r="D118" s="66">
        <v>107.99</v>
      </c>
      <c r="E118" s="70">
        <v>3237</v>
      </c>
      <c r="F118" s="65" t="s">
        <v>140</v>
      </c>
    </row>
    <row r="119" spans="1:6">
      <c r="A119" s="73" t="s">
        <v>21</v>
      </c>
      <c r="B119" s="74"/>
      <c r="C119" s="75"/>
      <c r="D119" s="75">
        <f>SUM(D112:D118)</f>
        <v>4921.99</v>
      </c>
      <c r="E119" s="76"/>
      <c r="F119" s="77"/>
    </row>
    <row r="120" spans="1:6">
      <c r="A120" s="64" t="s">
        <v>147</v>
      </c>
      <c r="B120" s="65"/>
      <c r="C120" s="65"/>
      <c r="D120" s="66">
        <v>5249.81</v>
      </c>
      <c r="E120" s="67">
        <v>3111</v>
      </c>
      <c r="F120" s="24" t="s">
        <v>148</v>
      </c>
    </row>
    <row r="121" spans="1:6">
      <c r="A121" s="41"/>
      <c r="B121" s="65"/>
      <c r="C121" s="65"/>
      <c r="D121" s="66">
        <v>866.2</v>
      </c>
      <c r="E121" s="67">
        <v>3132</v>
      </c>
      <c r="F121" s="24" t="s">
        <v>149</v>
      </c>
    </row>
    <row r="122" spans="1:6">
      <c r="A122" s="41"/>
      <c r="B122" s="65"/>
      <c r="C122" s="65"/>
      <c r="D122" s="66">
        <v>71.48</v>
      </c>
      <c r="E122" s="67">
        <v>3212</v>
      </c>
      <c r="F122" s="24" t="s">
        <v>150</v>
      </c>
    </row>
    <row r="123" spans="1:6">
      <c r="A123" s="41"/>
      <c r="B123" s="65"/>
      <c r="C123" s="65"/>
      <c r="D123" s="66">
        <v>582</v>
      </c>
      <c r="E123" s="67">
        <v>3295</v>
      </c>
      <c r="F123" s="24" t="s">
        <v>151</v>
      </c>
    </row>
    <row r="124" spans="1:6">
      <c r="A124" s="41"/>
      <c r="B124" s="65"/>
      <c r="C124" s="65"/>
      <c r="D124" s="66">
        <v>6900</v>
      </c>
      <c r="E124" s="67">
        <v>3121</v>
      </c>
      <c r="F124" s="24" t="s">
        <v>152</v>
      </c>
    </row>
    <row r="125" spans="1:6" ht="24.75" customHeight="1">
      <c r="A125" s="78"/>
      <c r="B125" s="65"/>
      <c r="C125" s="65"/>
      <c r="D125" s="79">
        <v>4674.99</v>
      </c>
      <c r="E125" s="80">
        <v>3211</v>
      </c>
      <c r="F125" s="81" t="s">
        <v>153</v>
      </c>
    </row>
    <row r="126" spans="1:6" ht="10.5" customHeight="1">
      <c r="A126" s="64"/>
      <c r="B126" s="65"/>
      <c r="C126" s="65"/>
      <c r="D126" s="66">
        <v>15</v>
      </c>
      <c r="E126" s="67">
        <v>3293</v>
      </c>
      <c r="F126" s="24" t="s">
        <v>127</v>
      </c>
    </row>
    <row r="127" spans="1:6">
      <c r="A127" s="41"/>
      <c r="B127" s="82"/>
      <c r="C127" s="82"/>
      <c r="D127" s="83">
        <v>69.989999999999995</v>
      </c>
      <c r="E127" s="84">
        <v>3224</v>
      </c>
      <c r="F127" s="24" t="s">
        <v>154</v>
      </c>
    </row>
    <row r="128" spans="1:6" ht="12" thickBot="1">
      <c r="A128" s="73" t="s">
        <v>21</v>
      </c>
      <c r="B128" s="74"/>
      <c r="C128" s="75"/>
      <c r="D128" s="75">
        <f>SUM(D120:D127)</f>
        <v>18429.47</v>
      </c>
      <c r="E128" s="85"/>
      <c r="F128" s="39"/>
    </row>
    <row r="129" spans="1:6" ht="21" customHeight="1" thickBot="1">
      <c r="A129" s="98" t="s">
        <v>155</v>
      </c>
      <c r="B129" s="99"/>
      <c r="C129" s="100"/>
      <c r="D129" s="86">
        <f>SUM(D119+D128)</f>
        <v>23351.46</v>
      </c>
      <c r="E129" s="87"/>
      <c r="F129" s="39"/>
    </row>
    <row r="130" spans="1:6" ht="25.5" customHeight="1" thickTop="1" thickBot="1">
      <c r="A130" s="88" t="s">
        <v>156</v>
      </c>
      <c r="B130" s="89"/>
      <c r="C130" s="89"/>
      <c r="D130" s="90">
        <f>D111+D129</f>
        <v>72172.25</v>
      </c>
    </row>
    <row r="131" spans="1:6" ht="12" thickTop="1"/>
  </sheetData>
  <sheetProtection password="CF17" sheet="1" objects="1" scenarios="1" selectLockedCells="1" selectUnlockedCells="1"/>
  <autoFilter ref="A7:F7">
    <sortState ref="A8:H102">
      <sortCondition ref="A7"/>
    </sortState>
  </autoFilter>
  <mergeCells count="2">
    <mergeCell ref="A111:C111"/>
    <mergeCell ref="A129:C129"/>
  </mergeCells>
  <conditionalFormatting sqref="A131:A65535 A85 A44:A49 A37 A1:A11 A16:A18 A13 A20:A27 A29:A32 A34 A51:A55 A57:A63 A65:A79 A81:A83 A87:A104 A106:A110">
    <cfRule type="expression" dxfId="3" priority="1" stopIfTrue="1">
      <formula>AND(COUNTIF($A$1:$A$10, A1)+COUNTIF($A$37:$A$65535, A1)+COUNTIF($A$11:$A$13, A1)+COUNTIF($A$16:$A$34, A1)&gt;1,NOT(ISBLANK(A1)))</formula>
    </cfRule>
  </conditionalFormatting>
  <conditionalFormatting sqref="A22">
    <cfRule type="duplicateValues" dxfId="2" priority="2" stopIfTrue="1"/>
  </conditionalFormatting>
  <conditionalFormatting sqref="A12">
    <cfRule type="expression" dxfId="1" priority="20" stopIfTrue="1">
      <formula>AND(COUNTIF($A$1:$A$14, A12)+COUNTIF($A$79:$A$65535, A12)+COUNTIF($A$17:$A$31, A12)+COUNTIF($A$34:$A$76, A12)&gt;1,NOT(ISBLANK(A12)))</formula>
    </cfRule>
  </conditionalFormatting>
  <conditionalFormatting sqref="A84 A43">
    <cfRule type="expression" dxfId="0" priority="21" stopIfTrue="1">
      <formula>AND(COUNTIF($A$269:$A$271, A43)+COUNTIF($A$232:$A$232, A43)+COUNTIF($A$1:$A$4, A43)+COUNTIF($A$169:$A$170, A43)+COUNTIF($A$215:$A$219, A43)+COUNTIF($A$237:$A$239, A43)+COUNTIF($A$263:$A$263, A43)+COUNTIF($A$222:$A$228, A43)+COUNTIF($C:$IV, A43)+COUNTIF($A$6:$A$21, A43)+COUNTIF($A$274:$A$274, A43)+COUNTIF($A$288:$A$288, A43)+COUNTIF($A$84:$A$110, A43)+COUNTIF($A$24:$A$71, A43)+COUNTIF($A$73:$A$74, A43)+COUNTIF($A$303:$A$304, A43)+COUNTIF($A$136:$A$156, A43)+COUNTIF($A$310:$A$310, A43)+COUNTIF($A$312:$A$312, A43)+COUNTIF($A$314:$A$315, A43)+COUNTIF($A$317:$A$317, A43)+COUNTIF($A$321:$A$321, A43)+COUNTIF($A$172:$A$212, A43)+COUNTIF($A$323:$A$323, A43)+COUNTIF($A$76:$A$82, A43)+COUNTIF($A$112:$A$134, A43)+COUNTIF($A$325:$A$325, A43)+COUNTIF($A$329:$A$330, A43)+COUNTIF($A$158:$A$167, A43)+COUNTIF($A$333:$A$65535, A43)&gt;1,NOT(ISBLANK(A43)))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Marenic</dc:creator>
  <cp:lastModifiedBy>Maja</cp:lastModifiedBy>
  <dcterms:created xsi:type="dcterms:W3CDTF">2025-05-09T07:27:48Z</dcterms:created>
  <dcterms:modified xsi:type="dcterms:W3CDTF">2025-05-15T14:28:00Z</dcterms:modified>
</cp:coreProperties>
</file>