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TF\Downloads\"/>
    </mc:Choice>
  </mc:AlternateContent>
  <bookViews>
    <workbookView xWindow="0" yWindow="0" windowWidth="13584" windowHeight="6996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82" i="1" l="1"/>
  <c r="E183" i="1" s="1"/>
  <c r="E170" i="1"/>
  <c r="E167" i="1"/>
  <c r="D160" i="1"/>
  <c r="C160" i="1"/>
  <c r="D159" i="1"/>
  <c r="C159" i="1"/>
  <c r="D158" i="1"/>
  <c r="C158" i="1"/>
  <c r="D157" i="1"/>
  <c r="C157" i="1"/>
  <c r="E156" i="1"/>
  <c r="D155" i="1"/>
  <c r="C155" i="1"/>
  <c r="D154" i="1"/>
  <c r="C154" i="1"/>
  <c r="D153" i="1"/>
  <c r="C153" i="1"/>
  <c r="D152" i="1"/>
  <c r="C152" i="1"/>
  <c r="D151" i="1"/>
  <c r="C151" i="1"/>
  <c r="D150" i="1"/>
  <c r="C150" i="1"/>
  <c r="D149" i="1"/>
  <c r="C149" i="1"/>
  <c r="D148" i="1"/>
  <c r="C148" i="1"/>
  <c r="D147" i="1"/>
  <c r="C147" i="1"/>
  <c r="D146" i="1"/>
  <c r="C146" i="1"/>
  <c r="D145" i="1"/>
  <c r="C145" i="1"/>
  <c r="D144" i="1"/>
  <c r="C144" i="1"/>
  <c r="D143" i="1"/>
  <c r="C143" i="1"/>
  <c r="E142" i="1"/>
  <c r="D141" i="1"/>
  <c r="C141" i="1"/>
  <c r="D140" i="1"/>
  <c r="C140" i="1"/>
  <c r="D139" i="1"/>
  <c r="C139" i="1"/>
  <c r="D138" i="1"/>
  <c r="C138" i="1"/>
  <c r="E137" i="1"/>
  <c r="D136" i="1"/>
  <c r="C136" i="1"/>
  <c r="D135" i="1"/>
  <c r="C135" i="1"/>
  <c r="D134" i="1"/>
  <c r="C134" i="1"/>
  <c r="D133" i="1"/>
  <c r="C133" i="1"/>
  <c r="D132" i="1"/>
  <c r="C132" i="1"/>
  <c r="D131" i="1"/>
  <c r="C131" i="1"/>
  <c r="D130" i="1"/>
  <c r="C130" i="1"/>
  <c r="D129" i="1"/>
  <c r="C129" i="1"/>
  <c r="D128" i="1"/>
  <c r="C128" i="1"/>
  <c r="D127" i="1"/>
  <c r="C127" i="1"/>
  <c r="D126" i="1"/>
  <c r="C126" i="1"/>
  <c r="D125" i="1"/>
  <c r="C125" i="1"/>
  <c r="D124" i="1"/>
  <c r="C124" i="1"/>
  <c r="D123" i="1"/>
  <c r="C123" i="1"/>
  <c r="D122" i="1"/>
  <c r="C122" i="1"/>
  <c r="D121" i="1"/>
  <c r="C121" i="1"/>
  <c r="E120" i="1"/>
  <c r="D119" i="1"/>
  <c r="C119" i="1"/>
  <c r="D118" i="1"/>
  <c r="C118" i="1"/>
  <c r="E117" i="1"/>
  <c r="D116" i="1"/>
  <c r="C116" i="1"/>
  <c r="D115" i="1"/>
  <c r="C115" i="1"/>
  <c r="D114" i="1"/>
  <c r="C114" i="1"/>
  <c r="D113" i="1"/>
  <c r="C113" i="1"/>
  <c r="D112" i="1"/>
  <c r="C112" i="1"/>
  <c r="E111" i="1"/>
  <c r="D110" i="1"/>
  <c r="C110" i="1"/>
  <c r="D109" i="1"/>
  <c r="C109" i="1"/>
  <c r="D108" i="1"/>
  <c r="C108" i="1"/>
  <c r="D107" i="1"/>
  <c r="C107" i="1"/>
  <c r="E106" i="1"/>
  <c r="D105" i="1"/>
  <c r="C105" i="1"/>
  <c r="D104" i="1"/>
  <c r="C104" i="1"/>
  <c r="D103" i="1"/>
  <c r="C103" i="1"/>
  <c r="D102" i="1"/>
  <c r="C102" i="1"/>
  <c r="E101" i="1"/>
  <c r="D100" i="1"/>
  <c r="C100" i="1"/>
  <c r="D99" i="1"/>
  <c r="C99" i="1"/>
  <c r="D98" i="1"/>
  <c r="C98" i="1"/>
  <c r="D97" i="1"/>
  <c r="C97" i="1"/>
  <c r="E96" i="1"/>
  <c r="D95" i="1"/>
  <c r="C95" i="1"/>
  <c r="D94" i="1"/>
  <c r="C94" i="1"/>
  <c r="D93" i="1"/>
  <c r="C93" i="1"/>
  <c r="D92" i="1"/>
  <c r="C92" i="1"/>
  <c r="E91" i="1"/>
  <c r="D90" i="1"/>
  <c r="C90" i="1"/>
  <c r="D89" i="1"/>
  <c r="C89" i="1"/>
  <c r="D88" i="1"/>
  <c r="C88" i="1"/>
  <c r="D87" i="1"/>
  <c r="C87" i="1"/>
  <c r="E86" i="1"/>
  <c r="D85" i="1"/>
  <c r="C85" i="1"/>
  <c r="D84" i="1"/>
  <c r="C84" i="1"/>
  <c r="D83" i="1"/>
  <c r="C83" i="1"/>
  <c r="D82" i="1"/>
  <c r="C82" i="1"/>
  <c r="E81" i="1"/>
  <c r="D80" i="1"/>
  <c r="C80" i="1"/>
  <c r="D79" i="1"/>
  <c r="C79" i="1"/>
  <c r="D78" i="1"/>
  <c r="C78" i="1"/>
  <c r="E77" i="1"/>
  <c r="D76" i="1"/>
  <c r="C76" i="1"/>
  <c r="D75" i="1"/>
  <c r="C75" i="1"/>
  <c r="D74" i="1"/>
  <c r="C74" i="1"/>
  <c r="D73" i="1"/>
  <c r="C73" i="1"/>
  <c r="D72" i="1"/>
  <c r="C72" i="1"/>
  <c r="D71" i="1"/>
  <c r="C71" i="1"/>
  <c r="D70" i="1"/>
  <c r="C70" i="1"/>
  <c r="E69" i="1"/>
  <c r="D68" i="1"/>
  <c r="C68" i="1"/>
  <c r="D67" i="1"/>
  <c r="C67" i="1"/>
  <c r="E66" i="1"/>
  <c r="D65" i="1"/>
  <c r="C65" i="1"/>
  <c r="D64" i="1"/>
  <c r="C64" i="1"/>
  <c r="E63" i="1"/>
  <c r="D62" i="1"/>
  <c r="C62" i="1"/>
  <c r="D61" i="1"/>
  <c r="C61" i="1"/>
  <c r="D60" i="1"/>
  <c r="C60" i="1"/>
  <c r="D59" i="1"/>
  <c r="C59" i="1"/>
  <c r="E58" i="1"/>
  <c r="D57" i="1"/>
  <c r="C57" i="1"/>
  <c r="D56" i="1"/>
  <c r="C56" i="1"/>
  <c r="E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E45" i="1"/>
  <c r="D44" i="1"/>
  <c r="C44" i="1"/>
  <c r="D43" i="1"/>
  <c r="C43" i="1"/>
  <c r="D42" i="1"/>
  <c r="C42" i="1"/>
  <c r="D41" i="1"/>
  <c r="C41" i="1"/>
  <c r="E40" i="1"/>
  <c r="D39" i="1"/>
  <c r="C39" i="1"/>
  <c r="D38" i="1"/>
  <c r="C38" i="1"/>
  <c r="D37" i="1"/>
  <c r="C37" i="1"/>
  <c r="D36" i="1"/>
  <c r="C36" i="1"/>
  <c r="D35" i="1"/>
  <c r="C35" i="1"/>
  <c r="E34" i="1"/>
  <c r="D33" i="1"/>
  <c r="C33" i="1"/>
  <c r="D32" i="1"/>
  <c r="C32" i="1"/>
  <c r="D31" i="1"/>
  <c r="C31" i="1"/>
  <c r="D30" i="1"/>
  <c r="C30" i="1"/>
  <c r="E29" i="1"/>
  <c r="D28" i="1"/>
  <c r="C28" i="1"/>
  <c r="D27" i="1"/>
  <c r="C27" i="1"/>
  <c r="D26" i="1"/>
  <c r="C26" i="1"/>
  <c r="D25" i="1"/>
  <c r="C25" i="1"/>
  <c r="D24" i="1"/>
  <c r="C24" i="1"/>
  <c r="D23" i="1"/>
  <c r="C23" i="1"/>
  <c r="E22" i="1"/>
  <c r="D21" i="1"/>
  <c r="C21" i="1"/>
  <c r="D20" i="1"/>
  <c r="C20" i="1"/>
  <c r="E19" i="1"/>
  <c r="D18" i="1"/>
  <c r="C18" i="1"/>
  <c r="D17" i="1"/>
  <c r="C17" i="1"/>
  <c r="D16" i="1"/>
  <c r="C16" i="1"/>
  <c r="D15" i="1"/>
  <c r="C15" i="1"/>
  <c r="D14" i="1"/>
  <c r="C14" i="1"/>
  <c r="D13" i="1"/>
  <c r="C13" i="1"/>
  <c r="E12" i="1"/>
  <c r="E161" i="1" s="1"/>
  <c r="E185" i="1" s="1"/>
  <c r="D11" i="1"/>
  <c r="C11" i="1"/>
  <c r="D10" i="1"/>
  <c r="C10" i="1"/>
  <c r="D9" i="1"/>
  <c r="C9" i="1"/>
  <c r="D8" i="1"/>
  <c r="C8" i="1"/>
  <c r="E171" i="1" l="1"/>
</calcChain>
</file>

<file path=xl/sharedStrings.xml><?xml version="1.0" encoding="utf-8"?>
<sst xmlns="http://schemas.openxmlformats.org/spreadsheetml/2006/main" count="369" uniqueCount="190">
  <si>
    <t xml:space="preserve">NAZIV ISPLATITELJA: </t>
  </si>
  <si>
    <t xml:space="preserve">Sveučilište u Zagrebu </t>
  </si>
  <si>
    <t>Tekstilno-tehnološki fakultet</t>
  </si>
  <si>
    <t xml:space="preserve">ISPLATE SREDSTAVA    </t>
  </si>
  <si>
    <t>LIPANJ</t>
  </si>
  <si>
    <t>NAZIV PRIMATELJA</t>
  </si>
  <si>
    <t>OIB</t>
  </si>
  <si>
    <t>SJEDIŠTE / PREBIVALIŠTE PRIMATELJA</t>
  </si>
  <si>
    <t>Iznos</t>
  </si>
  <si>
    <t>KONTO</t>
  </si>
  <si>
    <t>VRSTA RASHODA / IZDATKA</t>
  </si>
  <si>
    <t>A1 HRVATSKA D.O.O.</t>
  </si>
  <si>
    <t>Prepayment Invoice No. AV 2026/72 Date: 07.04.2026.</t>
  </si>
  <si>
    <t>Usluge telefona, telefaksa</t>
  </si>
  <si>
    <t>AAVA SAVJETOVANJE D.O.O.</t>
  </si>
  <si>
    <t>Ostale nespomenute usluge</t>
  </si>
  <si>
    <t>AKD D.O.O.</t>
  </si>
  <si>
    <t>Grafičke usluge - razno</t>
  </si>
  <si>
    <t>UKUPNO</t>
  </si>
  <si>
    <t>ANGELA D.O.O.</t>
  </si>
  <si>
    <t>ART MATERIJAL, d.o.o.</t>
  </si>
  <si>
    <t>Ostali materijal za redovno poslovanje</t>
  </si>
  <si>
    <t>AVIO CLUB TRAVEL D.O.O.</t>
  </si>
  <si>
    <t>Naknade za prijevoz na službenom putu u inozemstvu</t>
  </si>
  <si>
    <t>Naknade za smještaj na službenom putu u inozemstvu</t>
  </si>
  <si>
    <t>B.T.C. D.O.O.</t>
  </si>
  <si>
    <t>rn 4300/1/4 od 02.04.2026.</t>
  </si>
  <si>
    <t>Zakupnine i najamnine za opremu</t>
  </si>
  <si>
    <t>BENEFIT SYSTEMS D.O.O.</t>
  </si>
  <si>
    <t>Potraživanja za naknade koje se refundiraju</t>
  </si>
  <si>
    <t>BIOVIT d.o.o.</t>
  </si>
  <si>
    <t>Materijal za redovno poslovanje</t>
  </si>
  <si>
    <t>BOŠTJAN JELEČEVIĆ, TELEGRAM RODA, vl. Boštjan Jelečević</t>
  </si>
  <si>
    <t>rn 26003317/MT0148/6 od 26.03.2026.</t>
  </si>
  <si>
    <t>Poštarina (pisma, tiskanice i sl.)</t>
  </si>
  <si>
    <t>BOŽENA TOMIČIĆ</t>
  </si>
  <si>
    <t>rn 85437-PZ1-2 od 13.04.2026.</t>
  </si>
  <si>
    <t>Ostale naknade šteta pravnim i fizičkim osobama</t>
  </si>
  <si>
    <t>CALLIDEA d.o.o.</t>
  </si>
  <si>
    <t>Ostale intelekt. usluge - naknada za patente</t>
  </si>
  <si>
    <t>CAMTEH D.O.O.</t>
  </si>
  <si>
    <t>NAPLATA NAKNADE PO RAČUNU OD 02.04.2026</t>
  </si>
  <si>
    <t>Laboratorijska oprema</t>
  </si>
  <si>
    <t>CDS-BOND D.O.O.</t>
  </si>
  <si>
    <t>rn 109/O/1 od 08.04.2026.</t>
  </si>
  <si>
    <t>Tekuće održavanje - centralna tehnička zaštita</t>
  </si>
  <si>
    <t>CONCOPY, VL. BRANKO PJEVIĆ</t>
  </si>
  <si>
    <t>Copyright Clearance Center</t>
  </si>
  <si>
    <t>Seminari, savjetovanja - objava rada</t>
  </si>
  <si>
    <t>ČISTOĆA D.O.O.</t>
  </si>
  <si>
    <t>Iznošenje i odvoz smeća</t>
  </si>
  <si>
    <t>DIAM D.O.O.</t>
  </si>
  <si>
    <t>Tekuće održavanje</t>
  </si>
  <si>
    <t>DRŽAVNI PRORAČUN REPUBLIKE HRVATSKE</t>
  </si>
  <si>
    <t>Obveze za porez na dodanu vrijednost po obračunu</t>
  </si>
  <si>
    <t>ECONS D.O.O.</t>
  </si>
  <si>
    <t>RN 147/14/1 od 25.03.2026.</t>
  </si>
  <si>
    <t>Tekuće održavanje ostale opreme</t>
  </si>
  <si>
    <t>EKOTEH DOZIMETRIJA D.O.O.</t>
  </si>
  <si>
    <t>FINANCIJSKA AGENCIJA</t>
  </si>
  <si>
    <t>Usluge platnog prometa</t>
  </si>
  <si>
    <t>FLIBA, DRUŠTVO S OGRANIČENOM ODGOVORNOŠĆU ZA TRGOVINU</t>
  </si>
  <si>
    <t>NAPLATA NAKNADE PO RAČUNU OD 01.04.2026</t>
  </si>
  <si>
    <t>GIMlab d.o.o.</t>
  </si>
  <si>
    <t>GRAD VARAŽDIN</t>
  </si>
  <si>
    <t>Ostale komunalne usluge</t>
  </si>
  <si>
    <t>GRAD ZAGREB</t>
  </si>
  <si>
    <t>HDKI</t>
  </si>
  <si>
    <t>Seminari, savjetovanja i simpoziji</t>
  </si>
  <si>
    <t>HDMT</t>
  </si>
  <si>
    <t>rn 123/1/1 od 13.03.2026.</t>
  </si>
  <si>
    <t>rn 2237-01-1 od 18.03.2026.</t>
  </si>
  <si>
    <t>HEP-OPSKRBA D.O.O.</t>
  </si>
  <si>
    <t>Institucijska članarina</t>
  </si>
  <si>
    <t>Električna energija</t>
  </si>
  <si>
    <t>HGSPOT Grupa d.o.o.</t>
  </si>
  <si>
    <t>Računala i računalna oprema</t>
  </si>
  <si>
    <t>HP D.D.</t>
  </si>
  <si>
    <t>rn 26006032/VR0/1 od 10.04.2026.</t>
  </si>
  <si>
    <t>rn 1456-ZAG-6</t>
  </si>
  <si>
    <t>HRT</t>
  </si>
  <si>
    <t>Ponuda br. 173-001100-269 od 15.04.2026.</t>
  </si>
  <si>
    <t>Usluge informiranja - HRT pretplata</t>
  </si>
  <si>
    <t>HRVATSKO ERGONOMIJSKO DRUŠTVO</t>
  </si>
  <si>
    <t>rn 250/RCTV/1 od 31.03.2026.</t>
  </si>
  <si>
    <t>Tuzemne članarine</t>
  </si>
  <si>
    <t>HT d.d. - UPLATNI RAČUN ? T-MOBILE POSTPAID</t>
  </si>
  <si>
    <t>rn 26004936/MT0157/6 od 23.03.2026.</t>
  </si>
  <si>
    <t>Usluge interneta</t>
  </si>
  <si>
    <t>INSPEKTING d.o.o.</t>
  </si>
  <si>
    <t>Ostale intelektualne usluge</t>
  </si>
  <si>
    <t>ISPIS D.O.O.</t>
  </si>
  <si>
    <t>rn 2-1-2026 od 24.04.2026.</t>
  </si>
  <si>
    <t>Grafičke usluge - tisak</t>
  </si>
  <si>
    <t>KERAMIX d.o.o.</t>
  </si>
  <si>
    <t>Ostali materijal i dijelovi za tekuće i investicijsko održavanje</t>
  </si>
  <si>
    <t>KOLOR-PROMET D.O.O.</t>
  </si>
  <si>
    <t>KONTO d. o. o. Požega</t>
  </si>
  <si>
    <t>Ostale računalne usluge</t>
  </si>
  <si>
    <t>KUNA CORPORATION d.o.o.</t>
  </si>
  <si>
    <t>Ostali mat. za redovno posl.-kemikalije</t>
  </si>
  <si>
    <t>LIFTMONT D.O.O.</t>
  </si>
  <si>
    <t>LINEA STUDIO ZA DIZAJN I TISAK VL. JASNA ACINGER-PREBEG</t>
  </si>
  <si>
    <t>MAKROMIKRO d.o.o.</t>
  </si>
  <si>
    <t>Zbrinjavanje otpada - toneri</t>
  </si>
  <si>
    <t>MATIĆ D.O.O.</t>
  </si>
  <si>
    <t>Opsrkba vodom - aparati</t>
  </si>
  <si>
    <t>MDPI AG</t>
  </si>
  <si>
    <t>rn 100/1/1 od 03.03.2026. HRVATSKA AKREDITACIJSKA AGENCIJA</t>
  </si>
  <si>
    <t>MEĐIMURJE-PLIN D.O.O.</t>
  </si>
  <si>
    <t>Plin</t>
  </si>
  <si>
    <t>MEĐIMURJE-PLIN D.O.O. ZA OPSKRBU PLINOM</t>
  </si>
  <si>
    <t>METAPLAN ARHITEKTI d.o.o.</t>
  </si>
  <si>
    <t>MILJENKO HABULAN, COPY CENTAR, VL. MILJENKO HABULAN</t>
  </si>
  <si>
    <t>MODNE TKANINE D.O.O.</t>
  </si>
  <si>
    <t>NACIONALNA I SVEUČILIŠNA KNJIŽNICA U ZAGREBU</t>
  </si>
  <si>
    <t>NAMA D.D. ZA TRGOVINU I USLUGE-U STEČAJU</t>
  </si>
  <si>
    <t>NARODNE NOVINE D.D. ZA IZD.I TISK.SLUŽB.LISTA RH,SL.I DR.O.</t>
  </si>
  <si>
    <t>Usluge informiranja - oglasi</t>
  </si>
  <si>
    <t>ODVJETNIČKO DRUŠTVO PRIMORAC I PARTNERI D.O.O.</t>
  </si>
  <si>
    <t>rn 77/P1/1 od 22.04.2026</t>
  </si>
  <si>
    <t>Usluge odvjetnika i pravnog savjetovanja</t>
  </si>
  <si>
    <t>PEKARNA KAJ D.O.O.</t>
  </si>
  <si>
    <t>rn 286/01/1000 od 01.04.2026.</t>
  </si>
  <si>
    <t>Reprezentacija</t>
  </si>
  <si>
    <t>PETRIC, VL MARTINA PETRIC</t>
  </si>
  <si>
    <t>NAPLATA NAKNADE PO RAČUNU OD 31.03.2026</t>
  </si>
  <si>
    <t>Intelektualne i osobne usluge (autorski honorar, ukupan trošak)</t>
  </si>
  <si>
    <t>PEVEX D.D.</t>
  </si>
  <si>
    <t>VEKA USLUGE-UF-981 Rašidović-mat. JN-044  UF-981-2025</t>
  </si>
  <si>
    <t>POLIKLINIKA SVETI ROK M.D.</t>
  </si>
  <si>
    <t>rn 2527-01-1 od 24.03.2026.</t>
  </si>
  <si>
    <t>Obvezni i preventivni zdravstveni pregledi zaposlenika</t>
  </si>
  <si>
    <t>RETEL  D.O.O.</t>
  </si>
  <si>
    <t>rn 137/1/1 od 19.03.2026.</t>
  </si>
  <si>
    <t xml:space="preserve">Održavanje telefonske centrale </t>
  </si>
  <si>
    <t>RU - VE d.o.o.</t>
  </si>
  <si>
    <t>rn 107/PP2/2 od 31.03..2026.</t>
  </si>
  <si>
    <t>SAMOSTALNI UMJETNIK IVO KNEZOVIĆ</t>
  </si>
  <si>
    <t>Schmalz d.o.o.</t>
  </si>
  <si>
    <t>SERVIS " ELEKTROTERM " - DRAGO PREMEC</t>
  </si>
  <si>
    <t>rn 02492026 od 31.03.2026.</t>
  </si>
  <si>
    <t>SETCOR MEDIA FZ-LLC</t>
  </si>
  <si>
    <t>SUZG PBF</t>
  </si>
  <si>
    <t>Zakupnine i najamnine za građevinske objekte</t>
  </si>
  <si>
    <t>SVEUČILIŠTE U ZAGREBU SVEUČILIŠNI RAČUNSKI CENTAR</t>
  </si>
  <si>
    <t>ŠKOLA ZA MODU I DIZAJN</t>
  </si>
  <si>
    <t>3223
3234</t>
  </si>
  <si>
    <t>Električna energija; Topla voda (toplana); Opskrba vodom; Iznošenje i odvoz smeća</t>
  </si>
  <si>
    <t>TIVEKS D.O.O.</t>
  </si>
  <si>
    <t>TODING d.o.o.</t>
  </si>
  <si>
    <t>ULIX d.o.o.</t>
  </si>
  <si>
    <t>UPMAKEUP, obrt za usluge, vl. Ivana Pralija</t>
  </si>
  <si>
    <t>VARKOM d.o.o.</t>
  </si>
  <si>
    <t>Opskrba vodom</t>
  </si>
  <si>
    <t>VEKA USLUGE d.o.o.</t>
  </si>
  <si>
    <t>Materijal i sredstva za čišćenje i održavanje</t>
  </si>
  <si>
    <t>rn 85418-PZ1-2 od 13.04.2026.</t>
  </si>
  <si>
    <t>VODOOPSKRBA I ODVODNJA d.o.o.</t>
  </si>
  <si>
    <t>WFK TESTGEWEBE GMBH</t>
  </si>
  <si>
    <t>ZAGREBAČKA BANKA D.D.</t>
  </si>
  <si>
    <t>rn 1022/07/1 od 31.03.2026.</t>
  </si>
  <si>
    <t>Usluge banaka</t>
  </si>
  <si>
    <t>rn 296/006/1 od 31.03.2026.</t>
  </si>
  <si>
    <t>rn 14-K60-2026 od 18.03.2026.</t>
  </si>
  <si>
    <t>rn 96974-PZ1-2 od 14.04.2026.</t>
  </si>
  <si>
    <t>ZAGREBAČKI ELEKTRIČNI TRAMVAJ d.o.o.</t>
  </si>
  <si>
    <t>Prijevoz na posao</t>
  </si>
  <si>
    <t>ZAGREBAČKI HOLDING.- PODRUŽNICA ČISTOĆA</t>
  </si>
  <si>
    <t>ZAŠTITA INŽENJERING KONZALTING D. O. O.</t>
  </si>
  <si>
    <t>ZINAM D.O.O.</t>
  </si>
  <si>
    <t>SVEUKUPNO</t>
  </si>
  <si>
    <t>MRĐENOVIĆ HILDA</t>
  </si>
  <si>
    <t>GDPR</t>
  </si>
  <si>
    <t>Intelektualne i osobne usluge (ugovor o djelu, ukupan trošak)</t>
  </si>
  <si>
    <t>JAKUPEC SANJA</t>
  </si>
  <si>
    <t>JALUŠIĆ BORIS</t>
  </si>
  <si>
    <t>SEDLAR NIKOLA</t>
  </si>
  <si>
    <t>BLAŽEVIĆ ROBERTA</t>
  </si>
  <si>
    <t>MATIĆ PETRA</t>
  </si>
  <si>
    <t>UKUPNO:</t>
  </si>
  <si>
    <t>TEKSTILNO-TEHNOLOŠKI FAKULTET</t>
  </si>
  <si>
    <t>Plaće za redovan rad</t>
  </si>
  <si>
    <t>Doprinosi za obvezno zdravstveno osiguranje</t>
  </si>
  <si>
    <t>Dnevnice za službeni put u zemlji i inozemstvu; OSTALI RASHODI ZA SL.PUT.-CESTARINA</t>
  </si>
  <si>
    <t>Benzin</t>
  </si>
  <si>
    <t>Ostali materijali</t>
  </si>
  <si>
    <t>Naknada za nezapošljavanje invalida</t>
  </si>
  <si>
    <t>SVEUKUPNO:</t>
  </si>
  <si>
    <t>Intelektualne i osobne usluge (autorski honorar)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</si>
</sst>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0.00"/>
  </numFmts>
  <fonts count="8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left"/>
    </xf>
    <xf numFmtId="4" fontId="2" fillId="0" borderId="0" xfId="1" applyNumberFormat="1" applyFont="1"/>
    <xf numFmtId="0" fontId="2" fillId="0" borderId="0" xfId="1" applyFont="1" applyAlignment="1">
      <alignment horizontal="center"/>
    </xf>
    <xf numFmtId="4" fontId="2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1" fontId="2" fillId="0" borderId="0" xfId="1" applyNumberFormat="1" applyFont="1" applyAlignment="1">
      <alignment horizontal="left"/>
    </xf>
    <xf numFmtId="0" fontId="4" fillId="2" borderId="1" xfId="1" applyFont="1" applyFill="1" applyBorder="1"/>
    <xf numFmtId="0" fontId="4" fillId="2" borderId="2" xfId="1" applyFont="1" applyFill="1" applyBorder="1" applyAlignment="1">
      <alignment wrapText="1"/>
    </xf>
    <xf numFmtId="0" fontId="4" fillId="2" borderId="1" xfId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/>
    </xf>
    <xf numFmtId="4" fontId="4" fillId="2" borderId="3" xfId="1" applyNumberFormat="1" applyFont="1" applyFill="1" applyBorder="1"/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2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164" fontId="2" fillId="0" borderId="1" xfId="1" applyNumberFormat="1" applyFont="1" applyBorder="1" applyAlignment="1">
      <alignment horizontal="right" vertical="center"/>
    </xf>
    <xf numFmtId="0" fontId="5" fillId="3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0" fontId="2" fillId="4" borderId="1" xfId="1" applyFont="1" applyFill="1" applyBorder="1" applyAlignment="1">
      <alignment horizontal="left"/>
    </xf>
    <xf numFmtId="0" fontId="2" fillId="4" borderId="2" xfId="1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left"/>
    </xf>
    <xf numFmtId="4" fontId="2" fillId="4" borderId="1" xfId="0" applyNumberFormat="1" applyFont="1" applyFill="1" applyBorder="1" applyAlignment="1">
      <alignment horizontal="right"/>
    </xf>
    <xf numFmtId="4" fontId="2" fillId="4" borderId="4" xfId="0" applyNumberFormat="1" applyFont="1" applyFill="1" applyBorder="1" applyAlignment="1">
      <alignment horizontal="right"/>
    </xf>
    <xf numFmtId="1" fontId="5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/>
    </xf>
    <xf numFmtId="1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1" fontId="2" fillId="0" borderId="0" xfId="1" applyNumberFormat="1" applyFont="1" applyAlignment="1">
      <alignment horizontal="center"/>
    </xf>
    <xf numFmtId="0" fontId="2" fillId="0" borderId="1" xfId="1" applyFont="1" applyBorder="1" applyAlignment="1">
      <alignment horizontal="center" wrapText="1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0" applyFont="1" applyBorder="1"/>
    <xf numFmtId="0" fontId="2" fillId="0" borderId="1" xfId="1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3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vertical="center"/>
    </xf>
    <xf numFmtId="0" fontId="2" fillId="0" borderId="5" xfId="1" applyFont="1" applyBorder="1" applyAlignment="1">
      <alignment wrapText="1"/>
    </xf>
    <xf numFmtId="1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4" borderId="0" xfId="1" applyFont="1" applyFill="1"/>
    <xf numFmtId="0" fontId="2" fillId="4" borderId="0" xfId="1" applyFont="1" applyFill="1" applyAlignment="1">
      <alignment wrapText="1"/>
    </xf>
    <xf numFmtId="0" fontId="2" fillId="4" borderId="0" xfId="1" applyFont="1" applyFill="1" applyAlignment="1">
      <alignment horizontal="left"/>
    </xf>
    <xf numFmtId="4" fontId="2" fillId="4" borderId="0" xfId="1" applyNumberFormat="1" applyFont="1" applyFill="1"/>
    <xf numFmtId="0" fontId="2" fillId="4" borderId="0" xfId="1" applyFont="1" applyFill="1" applyAlignment="1">
      <alignment horizontal="center"/>
    </xf>
    <xf numFmtId="49" fontId="2" fillId="0" borderId="1" xfId="1" applyNumberFormat="1" applyFont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4" fontId="2" fillId="4" borderId="1" xfId="1" applyNumberFormat="1" applyFont="1" applyFill="1" applyBorder="1" applyAlignment="1">
      <alignment horizontal="right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right"/>
    </xf>
    <xf numFmtId="0" fontId="2" fillId="4" borderId="1" xfId="1" applyFont="1" applyFill="1" applyBorder="1" applyAlignment="1">
      <alignment wrapText="1"/>
    </xf>
    <xf numFmtId="4" fontId="2" fillId="4" borderId="1" xfId="1" applyNumberFormat="1" applyFont="1" applyFill="1" applyBorder="1" applyAlignment="1">
      <alignment horizontal="right"/>
    </xf>
    <xf numFmtId="0" fontId="2" fillId="0" borderId="1" xfId="1" applyFont="1" applyBorder="1" applyAlignment="1">
      <alignment horizontal="left"/>
    </xf>
    <xf numFmtId="4" fontId="2" fillId="0" borderId="1" xfId="1" applyNumberFormat="1" applyFont="1" applyBorder="1"/>
    <xf numFmtId="4" fontId="2" fillId="0" borderId="5" xfId="1" applyNumberFormat="1" applyFont="1" applyBorder="1" applyAlignment="1">
      <alignment horizontal="right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0" fontId="2" fillId="3" borderId="1" xfId="1" applyFont="1" applyFill="1" applyBorder="1" applyAlignment="1">
      <alignment horizontal="left"/>
    </xf>
    <xf numFmtId="4" fontId="2" fillId="0" borderId="1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vertical="center"/>
    </xf>
    <xf numFmtId="0" fontId="2" fillId="4" borderId="1" xfId="1" applyFont="1" applyFill="1" applyBorder="1" applyAlignment="1">
      <alignment horizontal="right" vertical="center"/>
    </xf>
    <xf numFmtId="0" fontId="5" fillId="5" borderId="0" xfId="1" applyFont="1" applyFill="1"/>
    <xf numFmtId="0" fontId="5" fillId="5" borderId="0" xfId="1" applyFont="1" applyFill="1" applyAlignment="1">
      <alignment wrapText="1"/>
    </xf>
    <xf numFmtId="0" fontId="2" fillId="0" borderId="2" xfId="1" applyFont="1" applyBorder="1" applyAlignment="1">
      <alignment wrapText="1"/>
    </xf>
    <xf numFmtId="4" fontId="2" fillId="0" borderId="1" xfId="0" applyNumberFormat="1" applyFont="1" applyBorder="1"/>
    <xf numFmtId="0" fontId="2" fillId="4" borderId="1" xfId="0" applyFont="1" applyFill="1" applyBorder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0" fillId="5" borderId="0" xfId="0" applyFill="1"/>
    <xf numFmtId="0" fontId="0" fillId="4" borderId="1" xfId="0" applyFill="1" applyBorder="1"/>
    <xf numFmtId="4" fontId="5" fillId="4" borderId="1" xfId="0" applyNumberFormat="1" applyFont="1" applyFill="1" applyBorder="1"/>
    <xf numFmtId="0" fontId="2" fillId="3" borderId="1" xfId="1" applyFont="1" applyFill="1" applyBorder="1" applyAlignment="1">
      <alignment vertical="center" wrapText="1"/>
    </xf>
    <xf numFmtId="0" fontId="2" fillId="0" borderId="0" xfId="1" applyFont="1" applyBorder="1" applyAlignment="1">
      <alignment wrapText="1"/>
    </xf>
    <xf numFmtId="0" fontId="7" fillId="5" borderId="0" xfId="1" applyFont="1" applyFill="1" applyAlignment="1">
      <alignment horizontal="right"/>
    </xf>
    <xf numFmtId="4" fontId="7" fillId="5" borderId="0" xfId="1" applyNumberFormat="1" applyFont="1" applyFill="1"/>
    <xf numFmtId="0" fontId="6" fillId="0" borderId="0" xfId="1" applyFont="1" applyAlignment="1">
      <alignment horizontal="left"/>
    </xf>
    <xf numFmtId="1" fontId="6" fillId="0" borderId="0" xfId="1" applyNumberFormat="1" applyFont="1" applyAlignment="1">
      <alignment horizontal="left"/>
    </xf>
    <xf numFmtId="0" fontId="2" fillId="0" borderId="0" xfId="1" applyFont="1" applyAlignment="1">
      <alignment horizontal="center"/>
    </xf>
  </cellXfs>
  <cellStyles count="2">
    <cellStyle name="Normal 2 2" xfId="1"/>
    <cellStyle name="Normalno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kanica\Financije\Javna%20objava\JO_ZABA_LIPANJ_2026_radna_AH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meti"/>
      <sheetName val="JO "/>
      <sheetName val="DOBAVLJAČI"/>
      <sheetName val="konta"/>
      <sheetName val="Sheet1"/>
    </sheetNames>
    <sheetDataSet>
      <sheetData sheetId="0"/>
      <sheetData sheetId="1"/>
      <sheetData sheetId="2">
        <row r="1">
          <cell r="A1" t="str">
            <v>NAZIV PRIMATELJA</v>
          </cell>
          <cell r="B1" t="str">
            <v>OIB PRIMATELJA</v>
          </cell>
          <cell r="C1" t="str">
            <v>SJEDIŠTE / PREBIVALIŠTE PRIMATELJA</v>
          </cell>
        </row>
        <row r="2">
          <cell r="A2" t="str">
            <v>3WAY, DRUŽBA ZA RAZVOJ, INŽENIRING IN NAPREDNE TEHNOLOGIJE. D.O.O.</v>
          </cell>
          <cell r="B2" t="str">
            <v>SI32217137</v>
          </cell>
          <cell r="C2" t="str">
            <v>MEDVODE, SLOVENIJA</v>
          </cell>
        </row>
        <row r="3">
          <cell r="A3" t="str">
            <v>A1 Hrvatska d.o.o.</v>
          </cell>
          <cell r="B3">
            <v>29524210204</v>
          </cell>
          <cell r="C3" t="str">
            <v>ZAGREB</v>
          </cell>
        </row>
        <row r="4">
          <cell r="A4" t="str">
            <v>AATCC</v>
          </cell>
          <cell r="C4" t="str">
            <v>North Carolina, USA</v>
          </cell>
        </row>
        <row r="5">
          <cell r="A5" t="str">
            <v>AAVA SAVJETOVANJE D.O.O.</v>
          </cell>
          <cell r="B5">
            <v>98783321904</v>
          </cell>
          <cell r="C5" t="str">
            <v>ZAGREB</v>
          </cell>
        </row>
        <row r="6">
          <cell r="A6" t="str">
            <v>A-D ELECTRONIC d.o.o.</v>
          </cell>
          <cell r="B6">
            <v>51645411160</v>
          </cell>
          <cell r="C6" t="str">
            <v>ČAKOVEC</v>
          </cell>
        </row>
        <row r="7">
          <cell r="A7" t="str">
            <v>ADLER</v>
          </cell>
          <cell r="B7" t="str">
            <v>66411260710</v>
          </cell>
          <cell r="C7" t="str">
            <v>ZAGREB</v>
          </cell>
        </row>
        <row r="8">
          <cell r="A8" t="str">
            <v>ADMINISTRATOR d.o.o.</v>
          </cell>
          <cell r="B8" t="str">
            <v>34658637472</v>
          </cell>
          <cell r="C8" t="str">
            <v>KRIVODOL</v>
          </cell>
        </row>
        <row r="9">
          <cell r="A9" t="str">
            <v>ADRIA GRUPA d.o.o.</v>
          </cell>
          <cell r="B9">
            <v>6637660960</v>
          </cell>
          <cell r="C9" t="str">
            <v>ZAGREB</v>
          </cell>
        </row>
        <row r="10">
          <cell r="A10" t="str">
            <v>ADRIA INTERNATIONAL CERT</v>
          </cell>
          <cell r="B10">
            <v>88391006548</v>
          </cell>
          <cell r="C10" t="str">
            <v>ZAGREB</v>
          </cell>
        </row>
        <row r="11">
          <cell r="A11" t="str">
            <v>AGENCIJA ZA KOMERCIJALNU DJELATNOST d.o.o.</v>
          </cell>
          <cell r="B11" t="str">
            <v>58843087891</v>
          </cell>
          <cell r="C11" t="str">
            <v>ZAGREB</v>
          </cell>
        </row>
        <row r="12">
          <cell r="A12" t="str">
            <v>AGRONOMSKI FAKULTET</v>
          </cell>
          <cell r="B12">
            <v>76023745044</v>
          </cell>
          <cell r="C12" t="str">
            <v>ZAGREB</v>
          </cell>
        </row>
        <row r="13">
          <cell r="A13" t="str">
            <v>AHFE CONFERENCE</v>
          </cell>
          <cell r="B13" t="str">
            <v>0026009593</v>
          </cell>
          <cell r="C13" t="str">
            <v>ORLANDO, USA</v>
          </cell>
        </row>
        <row r="14">
          <cell r="A14" t="str">
            <v>AKADEMIJA TEHNIČKIH ZNANOSTI HRVATS</v>
          </cell>
          <cell r="B14">
            <v>89465386965</v>
          </cell>
          <cell r="C14" t="str">
            <v>ZAGREB</v>
          </cell>
        </row>
        <row r="15">
          <cell r="A15" t="str">
            <v>AKD D.O.O.</v>
          </cell>
          <cell r="B15" t="str">
            <v>58843087891</v>
          </cell>
          <cell r="C15" t="str">
            <v>ZAGREB</v>
          </cell>
        </row>
        <row r="16">
          <cell r="A16" t="str">
            <v>ALFABET INKUBATOR</v>
          </cell>
          <cell r="B16">
            <v>17826237673</v>
          </cell>
          <cell r="C16" t="str">
            <v>ZAGREB</v>
          </cell>
        </row>
        <row r="17">
          <cell r="A17" t="str">
            <v>ALTIUM INTERNATIONAL d.o.o.</v>
          </cell>
          <cell r="B17">
            <v>18966227376</v>
          </cell>
          <cell r="C17" t="str">
            <v>ZAGREB</v>
          </cell>
        </row>
        <row r="18">
          <cell r="A18" t="str">
            <v>AMERICAN CRYSTALLOGRAPHIC ASSOCIATI</v>
          </cell>
          <cell r="C18" t="str">
            <v>BUFFALO, NEW YORK</v>
          </cell>
        </row>
        <row r="19">
          <cell r="A19" t="str">
            <v>American Society for Research</v>
          </cell>
          <cell r="B19" t="str">
            <v>BOFAUS3N</v>
          </cell>
          <cell r="C19" t="str">
            <v>San Bernardino, California,USA</v>
          </cell>
        </row>
        <row r="20">
          <cell r="A20" t="str">
            <v>American Water Works Associati..</v>
          </cell>
          <cell r="B20" t="str">
            <v>13-5660277</v>
          </cell>
          <cell r="C20" t="str">
            <v>DENVER, USA</v>
          </cell>
        </row>
        <row r="21">
          <cell r="A21" t="str">
            <v>ANDIDO D.O.O.</v>
          </cell>
          <cell r="B21">
            <v>99384647448</v>
          </cell>
          <cell r="C21" t="str">
            <v>OSIJEK</v>
          </cell>
        </row>
        <row r="22">
          <cell r="A22" t="str">
            <v>ANDRIJA KRSTAČIĆ, RB TAXI, RAB</v>
          </cell>
          <cell r="B22" t="str">
            <v>GDPR</v>
          </cell>
          <cell r="C22" t="str">
            <v>GDPR</v>
          </cell>
        </row>
        <row r="23">
          <cell r="A23" t="str">
            <v>ANGELA D.O.O.</v>
          </cell>
          <cell r="B23">
            <v>537820299</v>
          </cell>
          <cell r="C23" t="str">
            <v>VARAŽDIN</v>
          </cell>
        </row>
        <row r="24">
          <cell r="A24" t="str">
            <v>ANTON PAAR CROATIA d.o.o.</v>
          </cell>
          <cell r="B24" t="str">
            <v>25165019071</v>
          </cell>
          <cell r="C24" t="str">
            <v>ZAGREB</v>
          </cell>
        </row>
        <row r="25">
          <cell r="A25" t="str">
            <v>APARTMANI MEDENA d.d.</v>
          </cell>
          <cell r="B25">
            <v>46742627095</v>
          </cell>
          <cell r="C25" t="str">
            <v>TROGIR</v>
          </cell>
        </row>
        <row r="26">
          <cell r="A26" t="str">
            <v>Apartmentsflorence Srl</v>
          </cell>
          <cell r="B26" t="str">
            <v>06126730487</v>
          </cell>
          <cell r="C26" t="str">
            <v>Firenca, Italija</v>
          </cell>
        </row>
        <row r="27">
          <cell r="A27" t="str">
            <v>ARENA HOSPITALITY GROUP D.D.</v>
          </cell>
          <cell r="B27">
            <v>47625429199</v>
          </cell>
          <cell r="C27" t="str">
            <v>PULA</v>
          </cell>
        </row>
        <row r="28">
          <cell r="A28" t="str">
            <v>ARES PRINT D.O.O.</v>
          </cell>
          <cell r="B28" t="str">
            <v>98655121838</v>
          </cell>
          <cell r="C28" t="str">
            <v>ZAGREB</v>
          </cell>
        </row>
        <row r="29">
          <cell r="A29" t="str">
            <v>ARISTOS PLUS d.o.o.</v>
          </cell>
          <cell r="B29">
            <v>24364895873</v>
          </cell>
          <cell r="C29" t="str">
            <v>ZAGREB</v>
          </cell>
        </row>
        <row r="30">
          <cell r="A30" t="str">
            <v>AROMARA d.o.o.</v>
          </cell>
          <cell r="B30" t="str">
            <v>68787157980</v>
          </cell>
          <cell r="C30" t="str">
            <v>Šenkovec</v>
          </cell>
        </row>
        <row r="31">
          <cell r="A31" t="str">
            <v>ART MATERIJAL, d.o.o.</v>
          </cell>
          <cell r="B31">
            <v>63701153601</v>
          </cell>
          <cell r="C31" t="str">
            <v>ZAGREB</v>
          </cell>
        </row>
        <row r="32">
          <cell r="A32" t="str">
            <v>Arte Studio S.r.l. S.B.</v>
          </cell>
          <cell r="B32" t="str">
            <v>IT05555400489</v>
          </cell>
          <cell r="C32" t="str">
            <v>FIRENCA</v>
          </cell>
        </row>
        <row r="33">
          <cell r="A33" t="str">
            <v>ART-RASVJETA d.o.o.</v>
          </cell>
          <cell r="B33" t="str">
            <v>71466404224</v>
          </cell>
          <cell r="C33" t="str">
            <v>ZAGREB</v>
          </cell>
        </row>
        <row r="34">
          <cell r="A34" t="str">
            <v>ASIRUS PROFI d.o.o.</v>
          </cell>
          <cell r="B34" t="str">
            <v>86003698322</v>
          </cell>
          <cell r="C34" t="str">
            <v>ZAGREB</v>
          </cell>
        </row>
        <row r="35">
          <cell r="A35" t="str">
            <v>Astonsoft Ltd</v>
          </cell>
          <cell r="B35" t="str">
            <v>EE101088426</v>
          </cell>
          <cell r="C35" t="str">
            <v>ESTONIJA</v>
          </cell>
        </row>
        <row r="36">
          <cell r="A36" t="str">
            <v>ASTROIDA d.o.o.</v>
          </cell>
          <cell r="B36" t="str">
            <v>65056367979</v>
          </cell>
          <cell r="C36" t="str">
            <v>ZAGREB</v>
          </cell>
        </row>
        <row r="37">
          <cell r="A37" t="str">
            <v>Atelier MP- Dizajn vl. Matija Plavčić</v>
          </cell>
          <cell r="B37" t="str">
            <v>GDPR</v>
          </cell>
          <cell r="C37" t="str">
            <v>GDPR</v>
          </cell>
        </row>
        <row r="38">
          <cell r="A38" t="str">
            <v>AUTEX VZW</v>
          </cell>
          <cell r="C38" t="str">
            <v>Zwijnaarde, Belgija</v>
          </cell>
        </row>
        <row r="39">
          <cell r="A39" t="str">
            <v>AUTO BENUSSI D. O. O.</v>
          </cell>
          <cell r="B39">
            <v>96262119913</v>
          </cell>
          <cell r="C39" t="str">
            <v>PULA</v>
          </cell>
        </row>
        <row r="40">
          <cell r="A40" t="str">
            <v>AUTOMATIC SERVIS</v>
          </cell>
          <cell r="B40">
            <v>41664839195</v>
          </cell>
          <cell r="C40" t="str">
            <v>BUZET</v>
          </cell>
        </row>
        <row r="41">
          <cell r="A41" t="str">
            <v>AUTOPRIJEVOZNIK</v>
          </cell>
          <cell r="B41" t="str">
            <v>GDPR</v>
          </cell>
          <cell r="C41" t="str">
            <v>GDPR</v>
          </cell>
        </row>
        <row r="42">
          <cell r="A42" t="str">
            <v>AUTOPRIJEVOZNIK DARKO MILOVAC</v>
          </cell>
          <cell r="B42" t="str">
            <v>GDPR</v>
          </cell>
          <cell r="C42" t="str">
            <v>GDPR</v>
          </cell>
        </row>
        <row r="43">
          <cell r="A43" t="str">
            <v>AVIO CLUB TRAVEL D.O.O.</v>
          </cell>
          <cell r="B43" t="str">
            <v>71499705255</v>
          </cell>
          <cell r="C43" t="str">
            <v>ZAGREB</v>
          </cell>
        </row>
        <row r="44">
          <cell r="A44" t="str">
            <v>AVITEH Audio Video Tehnologije d.o.</v>
          </cell>
          <cell r="B44">
            <v>74228338976</v>
          </cell>
          <cell r="C44" t="str">
            <v>ZAGREB</v>
          </cell>
        </row>
        <row r="45">
          <cell r="A45" t="str">
            <v>AZUREFILM D.O.O.</v>
          </cell>
          <cell r="B45" t="str">
            <v>SI58587837</v>
          </cell>
          <cell r="C45" t="str">
            <v>Sežana, Slovenija</v>
          </cell>
        </row>
        <row r="46">
          <cell r="A46" t="str">
            <v>B.T.C.  d.o.o.</v>
          </cell>
          <cell r="B46" t="str">
            <v>01260195608</v>
          </cell>
          <cell r="C46" t="str">
            <v>NEDELIŠĆE</v>
          </cell>
        </row>
        <row r="47">
          <cell r="A47" t="str">
            <v>B.T.C. D.O.O.</v>
          </cell>
          <cell r="B47" t="str">
            <v>01260195608</v>
          </cell>
          <cell r="C47" t="str">
            <v>NEDELIŠĆE</v>
          </cell>
        </row>
        <row r="48">
          <cell r="A48" t="str">
            <v>BackpackerBerlin</v>
          </cell>
          <cell r="B48" t="str">
            <v>DE255684815</v>
          </cell>
          <cell r="C48" t="str">
            <v>BERLIN, NJEMAČKA</v>
          </cell>
        </row>
        <row r="49">
          <cell r="A49" t="str">
            <v>BAJKA obrt za cvijećarsko aranžersk</v>
          </cell>
          <cell r="B49" t="str">
            <v>GDPR</v>
          </cell>
          <cell r="C49" t="str">
            <v xml:space="preserve">GDPR </v>
          </cell>
        </row>
        <row r="50">
          <cell r="A50" t="str">
            <v>BANTEL TRAVEL D.O.O.</v>
          </cell>
          <cell r="B50">
            <v>65848935602</v>
          </cell>
          <cell r="C50" t="str">
            <v>ZAGREB</v>
          </cell>
        </row>
        <row r="51">
          <cell r="A51" t="str">
            <v>BATERIJE ZAGREB d.o.o.</v>
          </cell>
          <cell r="B51">
            <v>61820042171</v>
          </cell>
          <cell r="C51" t="str">
            <v>ZAGREB</v>
          </cell>
        </row>
        <row r="52">
          <cell r="A52" t="str">
            <v>BAUHAUS-ZAGREB, KOMANDITNO DRUŠTVO</v>
          </cell>
          <cell r="B52">
            <v>71642207963</v>
          </cell>
          <cell r="C52" t="str">
            <v>ZAGREB</v>
          </cell>
        </row>
        <row r="53">
          <cell r="A53" t="str">
            <v>BAUHAUS-ZAGREB, KOMANDITNO DRUŠTVO ZA TRGOVINU I USLUGE</v>
          </cell>
          <cell r="B53">
            <v>71642207963</v>
          </cell>
          <cell r="C53" t="str">
            <v>ZAGREB</v>
          </cell>
        </row>
        <row r="54">
          <cell r="A54" t="str">
            <v>BEKAR HAUS</v>
          </cell>
          <cell r="B54" t="str">
            <v>05729298314</v>
          </cell>
          <cell r="C54" t="str">
            <v>ZAGREB</v>
          </cell>
        </row>
        <row r="55">
          <cell r="A55" t="str">
            <v>BE-LUX OPREMA d.o.o.</v>
          </cell>
          <cell r="B55" t="str">
            <v>59294872314</v>
          </cell>
          <cell r="C55" t="str">
            <v>ZAGREB</v>
          </cell>
        </row>
        <row r="56">
          <cell r="A56" t="str">
            <v>BENEFIT SYSTEMS</v>
          </cell>
          <cell r="B56">
            <v>57845277445</v>
          </cell>
          <cell r="C56" t="str">
            <v>ZAGREB</v>
          </cell>
        </row>
        <row r="57">
          <cell r="A57" t="str">
            <v>BENEFIT SYSTEMS D.O.O.</v>
          </cell>
          <cell r="B57">
            <v>57845277445</v>
          </cell>
          <cell r="C57" t="str">
            <v>ZAGREB</v>
          </cell>
        </row>
        <row r="58">
          <cell r="A58" t="str">
            <v>BIOVIT d.o.o.</v>
          </cell>
          <cell r="B58">
            <v>73275412890</v>
          </cell>
          <cell r="C58" t="str">
            <v>VARAŽDIN</v>
          </cell>
        </row>
        <row r="59">
          <cell r="A59" t="str">
            <v>BIROMOBIL, BIROOPREMA IN TELEKOMUNI</v>
          </cell>
          <cell r="B59">
            <v>52949907</v>
          </cell>
          <cell r="C59" t="str">
            <v xml:space="preserve">LJUBLJANA, SLOVENIJA </v>
          </cell>
        </row>
        <row r="60">
          <cell r="A60" t="str">
            <v>BITNET</v>
          </cell>
          <cell r="B60">
            <v>91264447745</v>
          </cell>
          <cell r="C60" t="str">
            <v>ZAGREB</v>
          </cell>
        </row>
        <row r="61">
          <cell r="A61" t="str">
            <v>Bits And Bytes d.o.o.</v>
          </cell>
          <cell r="B61">
            <v>17235438781</v>
          </cell>
          <cell r="C61" t="str">
            <v xml:space="preserve">STRMEC SAMOBORSKI </v>
          </cell>
        </row>
        <row r="62">
          <cell r="A62" t="str">
            <v>BLUEMONT</v>
          </cell>
          <cell r="B62">
            <v>54895392358</v>
          </cell>
          <cell r="C62" t="str">
            <v>ZAGREB</v>
          </cell>
        </row>
        <row r="63">
          <cell r="A63" t="str">
            <v>BODIŠ D.O.O.</v>
          </cell>
          <cell r="B63">
            <v>67076763142</v>
          </cell>
          <cell r="C63" t="str">
            <v>GAREŠNICA</v>
          </cell>
        </row>
        <row r="64">
          <cell r="A64" t="str">
            <v>BORIK D.O.O.</v>
          </cell>
          <cell r="B64">
            <v>89869631318</v>
          </cell>
          <cell r="C64" t="str">
            <v>ZADAR</v>
          </cell>
        </row>
        <row r="65">
          <cell r="A65" t="str">
            <v>BORIS MARTINI, MARTINI, vl. Bo..</v>
          </cell>
          <cell r="B65" t="str">
            <v>GDPR</v>
          </cell>
          <cell r="C65" t="str">
            <v>GDPR</v>
          </cell>
        </row>
        <row r="66">
          <cell r="A66" t="str">
            <v>BOŠTJAN JELEČEVIĆ, TELEGRAM RODA, vl. Boštjan Jelečević</v>
          </cell>
          <cell r="B66" t="str">
            <v>GDPR</v>
          </cell>
          <cell r="C66" t="str">
            <v>GDPR</v>
          </cell>
        </row>
        <row r="67">
          <cell r="A67" t="str">
            <v>BOŽENA TOMIČIĆ</v>
          </cell>
          <cell r="B67" t="str">
            <v>GDPR</v>
          </cell>
          <cell r="C67" t="str">
            <v>GDPR</v>
          </cell>
        </row>
        <row r="68">
          <cell r="A68" t="str">
            <v>BRANITELJSKA SOCIJALNA-RADNA ZADRUGA</v>
          </cell>
          <cell r="B68">
            <v>11453587185</v>
          </cell>
          <cell r="C68" t="str">
            <v>RUNOVIĆI</v>
          </cell>
        </row>
        <row r="69">
          <cell r="A69" t="str">
            <v>Branko Barišić</v>
          </cell>
          <cell r="B69" t="str">
            <v>GDPR</v>
          </cell>
          <cell r="C69" t="str">
            <v>GDPR</v>
          </cell>
        </row>
        <row r="70">
          <cell r="A70" t="str">
            <v>BUsiness Trade Media International</v>
          </cell>
          <cell r="B70">
            <v>338460589</v>
          </cell>
          <cell r="C70" t="str">
            <v>HULL, UK</v>
          </cell>
        </row>
        <row r="71">
          <cell r="A71" t="str">
            <v>CA MODA D.O.O.</v>
          </cell>
          <cell r="B71">
            <v>43848778319</v>
          </cell>
          <cell r="C71" t="str">
            <v>ZAGREB</v>
          </cell>
        </row>
        <row r="72">
          <cell r="A72" t="str">
            <v>CALLIDEA d.o.o.</v>
          </cell>
          <cell r="B72">
            <v>49824675200</v>
          </cell>
          <cell r="C72" t="str">
            <v>ZAGREB</v>
          </cell>
        </row>
        <row r="73">
          <cell r="A73" t="str">
            <v>Camteh d.o.o, društvo s ograni..</v>
          </cell>
          <cell r="B73">
            <v>25375999534</v>
          </cell>
          <cell r="C73" t="str">
            <v>RIJEKA</v>
          </cell>
        </row>
        <row r="74">
          <cell r="A74" t="str">
            <v>Camteh d.o.o.</v>
          </cell>
          <cell r="B74">
            <v>25375999534</v>
          </cell>
          <cell r="C74" t="str">
            <v>RIJEKA</v>
          </cell>
        </row>
        <row r="75">
          <cell r="A75" t="str">
            <v>CASA DELLA CORNICE DI PELACANI MARC</v>
          </cell>
          <cell r="B75" t="str">
            <v>06331000486</v>
          </cell>
          <cell r="C75" t="str">
            <v>Firenca, Italija</v>
          </cell>
        </row>
        <row r="76">
          <cell r="A76" t="str">
            <v>CASSANDRA d.o.o.</v>
          </cell>
          <cell r="B76">
            <v>26360928817</v>
          </cell>
          <cell r="C76" t="str">
            <v>ZAGREB</v>
          </cell>
        </row>
        <row r="77">
          <cell r="A77" t="str">
            <v>CDS-BOND d.o.o.</v>
          </cell>
          <cell r="B77" t="str">
            <v>05779404606</v>
          </cell>
          <cell r="C77" t="str">
            <v>ZAGREB</v>
          </cell>
        </row>
        <row r="78">
          <cell r="A78" t="str">
            <v>CENTAR ZA DIZAJN I PROMIDŽBU</v>
          </cell>
          <cell r="B78" t="str">
            <v>62148935586</v>
          </cell>
          <cell r="C78" t="str">
            <v>ZAGREB</v>
          </cell>
        </row>
        <row r="79">
          <cell r="A79" t="str">
            <v>CLAUDIUS</v>
          </cell>
          <cell r="B79" t="str">
            <v>GDPR</v>
          </cell>
          <cell r="C79" t="str">
            <v>GDPR</v>
          </cell>
        </row>
        <row r="80">
          <cell r="A80" t="str">
            <v>CLO Virtual Fashion GmbH</v>
          </cell>
          <cell r="B80" t="str">
            <v>DE309314245</v>
          </cell>
          <cell r="C80" t="str">
            <v>Minhen, Njemačka</v>
          </cell>
        </row>
        <row r="81">
          <cell r="A81" t="str">
            <v>Colombo City Centre (Pvt) Ltd</v>
          </cell>
          <cell r="C81" t="str">
            <v>CAULFIELD EAST, AUSTRALIA</v>
          </cell>
        </row>
        <row r="82">
          <cell r="A82" t="str">
            <v>COMBIS d.o.o.</v>
          </cell>
          <cell r="B82" t="str">
            <v>91678676896</v>
          </cell>
          <cell r="C82" t="str">
            <v>ZAGREB</v>
          </cell>
        </row>
        <row r="83">
          <cell r="A83" t="str">
            <v>CONCOPY, VL. BRANKO PJEVIĆ</v>
          </cell>
          <cell r="B83" t="str">
            <v>GDPR</v>
          </cell>
          <cell r="C83" t="str">
            <v>GDPR</v>
          </cell>
        </row>
        <row r="84">
          <cell r="A84" t="str">
            <v>Copyright Clearance Center</v>
          </cell>
          <cell r="B84" t="str">
            <v>DE136320747</v>
          </cell>
          <cell r="C84" t="str">
            <v>HERZELE, BELGIJA</v>
          </cell>
        </row>
        <row r="85">
          <cell r="A85" t="str">
            <v>CORTINA DESIGN d.o.o.</v>
          </cell>
          <cell r="B85">
            <v>58676830410</v>
          </cell>
          <cell r="C85" t="str">
            <v>ZAGREB</v>
          </cell>
        </row>
        <row r="86">
          <cell r="A86" t="str">
            <v>CRESCAT  d.o.o.</v>
          </cell>
          <cell r="B86" t="str">
            <v>31608194500</v>
          </cell>
          <cell r="C86" t="str">
            <v>ZAGREB</v>
          </cell>
        </row>
        <row r="87">
          <cell r="A87" t="str">
            <v>CROATIA AIRLINES D.D.</v>
          </cell>
          <cell r="B87" t="str">
            <v>24640993045</v>
          </cell>
          <cell r="C87" t="str">
            <v>ZAGREB</v>
          </cell>
        </row>
        <row r="88">
          <cell r="A88" t="str">
            <v>CROATIA OSIGURANJE</v>
          </cell>
          <cell r="B88" t="str">
            <v>26187994862</v>
          </cell>
          <cell r="C88" t="str">
            <v>ZAGREB</v>
          </cell>
        </row>
        <row r="89">
          <cell r="A89" t="str">
            <v>CRODMA</v>
          </cell>
          <cell r="B89" t="str">
            <v>31619854543</v>
          </cell>
          <cell r="C89" t="str">
            <v>VARAŽDIN</v>
          </cell>
        </row>
        <row r="90">
          <cell r="A90" t="str">
            <v>CROLAB HRVATSKI LABORATORIJI</v>
          </cell>
          <cell r="B90" t="str">
            <v>94462158597</v>
          </cell>
          <cell r="C90" t="str">
            <v>ZAGREB</v>
          </cell>
        </row>
        <row r="91">
          <cell r="A91" t="str">
            <v>CUTE ZAGREB d.o.o.</v>
          </cell>
          <cell r="B91">
            <v>92353011206</v>
          </cell>
          <cell r="C91" t="str">
            <v>ZAGREB</v>
          </cell>
        </row>
        <row r="92">
          <cell r="A92" t="str">
            <v>CZECH INN HOTELS s.r.o.</v>
          </cell>
          <cell r="B92" t="str">
            <v>CZ27096921</v>
          </cell>
          <cell r="C92" t="str">
            <v>PRAG, ČEŠKA</v>
          </cell>
        </row>
        <row r="93">
          <cell r="A93" t="str">
            <v>ČISTOĆA</v>
          </cell>
          <cell r="B93">
            <v>85584865987</v>
          </cell>
          <cell r="C93" t="str">
            <v>ZAGREB</v>
          </cell>
        </row>
        <row r="94">
          <cell r="A94" t="str">
            <v>ČISTOĆA D.O.O.</v>
          </cell>
          <cell r="B94" t="str">
            <v>02371889218</v>
          </cell>
          <cell r="C94" t="str">
            <v>VARAŽDIN</v>
          </cell>
        </row>
        <row r="95">
          <cell r="A95" t="str">
            <v>ČISTOĆA VARAŽDIN</v>
          </cell>
          <cell r="B95" t="str">
            <v>02371889218</v>
          </cell>
          <cell r="C95" t="str">
            <v>VARAŽDIN</v>
          </cell>
        </row>
        <row r="96">
          <cell r="A96" t="str">
            <v>D.dom d.o.o.</v>
          </cell>
          <cell r="B96">
            <v>90035965072</v>
          </cell>
          <cell r="C96" t="str">
            <v>ZAGREB</v>
          </cell>
        </row>
        <row r="97">
          <cell r="A97" t="str">
            <v>DAAAM scriptorium Gmbh</v>
          </cell>
          <cell r="B97" t="str">
            <v>AU69625435</v>
          </cell>
          <cell r="C97" t="str">
            <v xml:space="preserve">AUSTRIJA </v>
          </cell>
        </row>
        <row r="98">
          <cell r="A98" t="str">
            <v>DALIAN FOUR LEAF CLOVER CO.,LT..</v>
          </cell>
          <cell r="B98" t="str">
            <v>316876722243</v>
          </cell>
          <cell r="C98" t="str">
            <v>KINA</v>
          </cell>
        </row>
        <row r="99">
          <cell r="A99" t="str">
            <v>DALLMAYR VENDING D.O.O. K.D.</v>
          </cell>
          <cell r="B99">
            <v>20989723627</v>
          </cell>
          <cell r="C99" t="str">
            <v>ZAGREB</v>
          </cell>
        </row>
        <row r="100">
          <cell r="A100" t="str">
            <v>DALYA FUARCILIK HIZMETLERI LTD.STI.</v>
          </cell>
          <cell r="B100" t="str">
            <v>43097527965</v>
          </cell>
          <cell r="C100" t="str">
            <v>IZMIR, TURSKA</v>
          </cell>
        </row>
        <row r="101">
          <cell r="A101" t="str">
            <v>DANESE Sr</v>
          </cell>
          <cell r="B101" t="str">
            <v>0245782024</v>
          </cell>
          <cell r="C101" t="str">
            <v>ARZIHNANO, ITALIJA</v>
          </cell>
        </row>
        <row r="102">
          <cell r="A102" t="str">
            <v>DANIJELA DOMBOŠ , MINIMONDO 2</v>
          </cell>
          <cell r="B102" t="str">
            <v>GDPR</v>
          </cell>
          <cell r="C102" t="str">
            <v>GDPR</v>
          </cell>
        </row>
        <row r="103">
          <cell r="A103" t="str">
            <v>DARKO VJEŠTICA, SERVIS ZA BRAVE VJEŠTICA, VL. DARKO VJEŠTICA</v>
          </cell>
          <cell r="B103" t="str">
            <v>GDPR</v>
          </cell>
          <cell r="C103" t="str">
            <v>GDPR</v>
          </cell>
        </row>
        <row r="104">
          <cell r="A104" t="str">
            <v>DELECTO d.o.o.</v>
          </cell>
          <cell r="B104" t="str">
            <v>32788783151</v>
          </cell>
          <cell r="C104" t="str">
            <v>OSIJEK</v>
          </cell>
        </row>
        <row r="105">
          <cell r="A105" t="str">
            <v>DENIER d.o.o.</v>
          </cell>
          <cell r="B105">
            <v>82452802592</v>
          </cell>
          <cell r="C105" t="str">
            <v>ZAGREB</v>
          </cell>
        </row>
        <row r="106">
          <cell r="A106" t="str">
            <v>DEOTTO LAB d.o.o.</v>
          </cell>
          <cell r="B106">
            <v>77058655687</v>
          </cell>
          <cell r="C106" t="str">
            <v>ZAGREB</v>
          </cell>
        </row>
        <row r="107">
          <cell r="A107" t="str">
            <v>DHL  INTERNATIONAL d.o.o.</v>
          </cell>
          <cell r="B107">
            <v>79069474349</v>
          </cell>
          <cell r="C107" t="str">
            <v>ZAGREB</v>
          </cell>
        </row>
        <row r="108">
          <cell r="A108" t="str">
            <v>DHL INTERNATIONAL D.O.O.</v>
          </cell>
          <cell r="B108">
            <v>79069474349</v>
          </cell>
          <cell r="C108" t="str">
            <v>ZAGREB</v>
          </cell>
        </row>
        <row r="109">
          <cell r="A109" t="str">
            <v>DIAM d.o.o.</v>
          </cell>
          <cell r="B109">
            <v>21892825949</v>
          </cell>
          <cell r="C109" t="str">
            <v>ZAGREB</v>
          </cell>
        </row>
        <row r="110">
          <cell r="A110" t="str">
            <v>DIGITAL MEDIA</v>
          </cell>
          <cell r="B110">
            <v>37059015660</v>
          </cell>
          <cell r="C110" t="str">
            <v>ČAKOVEC</v>
          </cell>
        </row>
        <row r="111">
          <cell r="A111" t="str">
            <v>DIGITAL MEDIA D.O.O.</v>
          </cell>
          <cell r="B111">
            <v>37059015660</v>
          </cell>
          <cell r="C111" t="str">
            <v>ČAKOVEC</v>
          </cell>
        </row>
        <row r="112">
          <cell r="A112" t="str">
            <v>DIGITALIS d.o.o.</v>
          </cell>
          <cell r="B112">
            <v>20680071105</v>
          </cell>
          <cell r="C112" t="str">
            <v>Petrijanec</v>
          </cell>
        </row>
        <row r="113">
          <cell r="A113" t="str">
            <v>DIMNJAČARSKA OBRTNIČKA ZADRUGA</v>
          </cell>
          <cell r="B113" t="str">
            <v>01254445043</v>
          </cell>
          <cell r="C113" t="str">
            <v>ZAGREB</v>
          </cell>
        </row>
        <row r="114">
          <cell r="A114" t="str">
            <v>DIPOH d.o.o.</v>
          </cell>
          <cell r="B114" t="str">
            <v>06700789756</v>
          </cell>
          <cell r="C114" t="str">
            <v>Klinča sela</v>
          </cell>
        </row>
        <row r="115">
          <cell r="A115" t="str">
            <v>DIV LABORATORIJ d.o.o.</v>
          </cell>
          <cell r="B115">
            <v>83157399243</v>
          </cell>
          <cell r="C115" t="str">
            <v>ZAGREB</v>
          </cell>
        </row>
        <row r="116">
          <cell r="A116" t="str">
            <v>DORMITORIJ D.O.O. ZA USLUGE</v>
          </cell>
          <cell r="B116">
            <v>91405856248</v>
          </cell>
          <cell r="C116" t="str">
            <v>ZAGREB</v>
          </cell>
        </row>
        <row r="117">
          <cell r="A117" t="str">
            <v>DRUGA GIMNAZIJA VARAŽDIN</v>
          </cell>
          <cell r="B117" t="str">
            <v>27344762042</v>
          </cell>
          <cell r="C117" t="str">
            <v>VARAŽDIN</v>
          </cell>
        </row>
        <row r="118">
          <cell r="A118" t="str">
            <v>Državni proračun</v>
          </cell>
          <cell r="C118" t="str">
            <v>ZAGREB</v>
          </cell>
        </row>
        <row r="119">
          <cell r="A119" t="str">
            <v>DRŽAVNI PRORAČUN REPUBLIKE HRVATSKE</v>
          </cell>
          <cell r="C119" t="str">
            <v>ZAGREB</v>
          </cell>
        </row>
        <row r="120">
          <cell r="A120" t="str">
            <v>Dubai World Trade Centre</v>
          </cell>
          <cell r="B120" t="str">
            <v>100242618500003</v>
          </cell>
          <cell r="C120" t="str">
            <v>DUBAI, UAE</v>
          </cell>
        </row>
        <row r="121">
          <cell r="A121" t="str">
            <v>DUBROVNIK EXCLUSIVE RENTAL TR.</v>
          </cell>
          <cell r="B121">
            <v>79134313855</v>
          </cell>
          <cell r="C121" t="str">
            <v xml:space="preserve">DUBROVNIK </v>
          </cell>
        </row>
        <row r="122">
          <cell r="A122" t="str">
            <v>DUBROVNIK SUN D.O.O. ZA TRGOVINU, T</v>
          </cell>
          <cell r="B122">
            <v>60174672203</v>
          </cell>
          <cell r="C122" t="str">
            <v xml:space="preserve">DUBROVNIK </v>
          </cell>
        </row>
        <row r="123">
          <cell r="A123" t="str">
            <v>DUGA GLOBAL d.o.o. za trgovinu..</v>
          </cell>
          <cell r="B123">
            <v>48846767953</v>
          </cell>
          <cell r="C123" t="str">
            <v>ZAGREB</v>
          </cell>
        </row>
        <row r="124">
          <cell r="A124" t="str">
            <v>DVIJE PALME d.o.o.</v>
          </cell>
          <cell r="B124">
            <v>37057843098</v>
          </cell>
          <cell r="C124" t="str">
            <v>ZAGREB</v>
          </cell>
        </row>
        <row r="125">
          <cell r="A125" t="str">
            <v>EASY CLICK ON J.D.O.O.</v>
          </cell>
          <cell r="B125" t="str">
            <v>57236621381</v>
          </cell>
          <cell r="C125" t="str">
            <v>VELIKA GORICA</v>
          </cell>
        </row>
        <row r="126">
          <cell r="A126" t="str">
            <v>Ebner Media Group GmbH &amp; Co KG</v>
          </cell>
          <cell r="B126" t="str">
            <v>U73808739</v>
          </cell>
          <cell r="C126" t="str">
            <v>ULM, NJEMAČKA</v>
          </cell>
        </row>
        <row r="127">
          <cell r="A127" t="str">
            <v>Ebner Media Group GmbH and Co.KG</v>
          </cell>
          <cell r="B127" t="str">
            <v>U73808739</v>
          </cell>
          <cell r="C127" t="str">
            <v>ULM, NJEMAČKA</v>
          </cell>
        </row>
        <row r="128">
          <cell r="A128" t="str">
            <v>Ecole Superieure des Industries du Textile et de L Habillement - Esith</v>
          </cell>
          <cell r="C128" t="str">
            <v>Casablanca, Maroko</v>
          </cell>
        </row>
        <row r="129">
          <cell r="A129" t="str">
            <v>EcoMission d.o.o. za ekologiju, zaš</v>
          </cell>
          <cell r="B129">
            <v>98383948072</v>
          </cell>
          <cell r="C129" t="str">
            <v>VARAŽDIN</v>
          </cell>
        </row>
        <row r="130">
          <cell r="A130" t="str">
            <v>ECONIK D.O.O.</v>
          </cell>
          <cell r="B130">
            <v>17290362210</v>
          </cell>
          <cell r="C130" t="str">
            <v>ZAGREB</v>
          </cell>
        </row>
        <row r="131">
          <cell r="A131" t="str">
            <v>ECONS D.O.O.</v>
          </cell>
          <cell r="B131">
            <v>27370981419</v>
          </cell>
          <cell r="C131" t="str">
            <v>SESVETE</v>
          </cell>
        </row>
        <row r="132">
          <cell r="A132" t="str">
            <v>EKIPA, vl. Josip Kipa</v>
          </cell>
          <cell r="B132" t="str">
            <v>GDPR</v>
          </cell>
          <cell r="C132" t="str">
            <v>GDPR</v>
          </cell>
        </row>
        <row r="133">
          <cell r="A133" t="str">
            <v>EKONOMSKI FAKULTET U RIJECI - EFRI</v>
          </cell>
          <cell r="B133" t="str">
            <v>26093119930</v>
          </cell>
          <cell r="C133" t="str">
            <v>RIJEKA</v>
          </cell>
        </row>
        <row r="134">
          <cell r="A134" t="str">
            <v>EKOTEH DOZIMETRIJA</v>
          </cell>
          <cell r="B134" t="str">
            <v>44716804217</v>
          </cell>
          <cell r="C134" t="str">
            <v>ZAGREB</v>
          </cell>
        </row>
        <row r="135">
          <cell r="A135" t="str">
            <v>EKOTEH DOZIMETRIJA d.o.o.</v>
          </cell>
          <cell r="B135">
            <v>44716804217</v>
          </cell>
          <cell r="C135" t="str">
            <v>ZAGREB</v>
          </cell>
        </row>
        <row r="136">
          <cell r="A136" t="str">
            <v>ELEX d.o.o. ZA PROIZVODNJI, MONTAŽU I TRGOVINU</v>
          </cell>
          <cell r="B136" t="str">
            <v>34421776805</v>
          </cell>
          <cell r="C136" t="str">
            <v>SESVETSKI KRALJEVEC</v>
          </cell>
        </row>
        <row r="137">
          <cell r="A137" t="str">
            <v>ELITE TRAVEL PUTNIČKA AGENCIJA d.o.</v>
          </cell>
          <cell r="B137">
            <v>58914751045</v>
          </cell>
          <cell r="C137" t="str">
            <v>DUBROVNIK</v>
          </cell>
        </row>
        <row r="138">
          <cell r="A138" t="str">
            <v>ELLABO d.o.o.</v>
          </cell>
          <cell r="B138">
            <v>48062605125</v>
          </cell>
          <cell r="C138" t="str">
            <v>ZAGREB</v>
          </cell>
        </row>
        <row r="139">
          <cell r="A139" t="str">
            <v>Elsevier B.V.</v>
          </cell>
          <cell r="B139" t="str">
            <v>NL005033019B01</v>
          </cell>
          <cell r="C139" t="str">
            <v>AMSTERDAM, NIZOZEMSKA</v>
          </cell>
        </row>
        <row r="140">
          <cell r="A140" t="str">
            <v>E-PLUS d.o.o.</v>
          </cell>
          <cell r="B140">
            <v>93923226222</v>
          </cell>
          <cell r="C140" t="str">
            <v>GORNJI STUPNIK</v>
          </cell>
        </row>
        <row r="141">
          <cell r="A141" t="str">
            <v>ERGONOVA PILJEK d.o.o.</v>
          </cell>
          <cell r="B141">
            <v>43699365561</v>
          </cell>
          <cell r="C141" t="str">
            <v>SVETI KRIŽ ZAČRETJE</v>
          </cell>
        </row>
        <row r="142">
          <cell r="A142" t="str">
            <v>ET SYSTEMS ENGINEERING</v>
          </cell>
          <cell r="B142">
            <v>17752155701</v>
          </cell>
          <cell r="C142" t="str">
            <v>SAMOBOR</v>
          </cell>
        </row>
        <row r="143">
          <cell r="A143" t="str">
            <v>E-TOURS D.O.O.</v>
          </cell>
          <cell r="B143" t="str">
            <v>11578972258</v>
          </cell>
          <cell r="C143" t="str">
            <v>ZAGREB</v>
          </cell>
        </row>
        <row r="144">
          <cell r="A144" t="str">
            <v>EUROCOM</v>
          </cell>
          <cell r="B144">
            <v>61781931283</v>
          </cell>
          <cell r="C144" t="str">
            <v>STUPNIK</v>
          </cell>
        </row>
        <row r="145">
          <cell r="A145" t="str">
            <v>EUROPEAN CENTRE FOR LABORATORY..</v>
          </cell>
          <cell r="B145">
            <v>71930952641</v>
          </cell>
          <cell r="C145" t="str">
            <v>ZAGREB</v>
          </cell>
        </row>
        <row r="146">
          <cell r="A146" t="str">
            <v>European Technology Platform for the Future of Tex. and Cloth. aisbl</v>
          </cell>
          <cell r="B146" t="str">
            <v>BE0524876007</v>
          </cell>
          <cell r="C146" t="str">
            <v>BRISEL, BELGIJA</v>
          </cell>
        </row>
        <row r="147">
          <cell r="A147" t="str">
            <v>Explotadora Regina S.L.U.</v>
          </cell>
          <cell r="B147" t="str">
            <v>B91752766</v>
          </cell>
          <cell r="C147" t="str">
            <v>HOJA, SPAIN</v>
          </cell>
        </row>
        <row r="148">
          <cell r="A148" t="str">
            <v>Expotel -Exploracao e Administ..</v>
          </cell>
          <cell r="B148">
            <v>501516549</v>
          </cell>
          <cell r="C148" t="str">
            <v>PORTO, PORTUGAL</v>
          </cell>
        </row>
        <row r="149">
          <cell r="A149" t="str">
            <v>F&amp;B TOURS Miljenko Filipčić</v>
          </cell>
          <cell r="B149" t="str">
            <v>GDPR</v>
          </cell>
          <cell r="C149" t="str">
            <v>GDPR</v>
          </cell>
        </row>
        <row r="150">
          <cell r="A150" t="str">
            <v>FAKULTET KEMIJSKOG INŽENJERSTVA</v>
          </cell>
          <cell r="B150">
            <v>71259740533</v>
          </cell>
          <cell r="C150" t="str">
            <v>ZAGREB</v>
          </cell>
        </row>
        <row r="151">
          <cell r="A151" t="str">
            <v>FAKULTET ORGANIZACIJE I INFORM..</v>
          </cell>
          <cell r="B151">
            <v>2024882310</v>
          </cell>
          <cell r="C151" t="str">
            <v>VARAŽDIN</v>
          </cell>
        </row>
        <row r="152">
          <cell r="A152" t="str">
            <v>FAKULTET ORGANIZACIJE I INFORMATIKE</v>
          </cell>
          <cell r="B152">
            <v>2024882310</v>
          </cell>
          <cell r="C152" t="str">
            <v>Varaždin</v>
          </cell>
        </row>
        <row r="153">
          <cell r="A153" t="str">
            <v>FAVORY d.o.o.</v>
          </cell>
          <cell r="B153" t="str">
            <v>31134262074</v>
          </cell>
          <cell r="C153" t="str">
            <v>ZAGREB</v>
          </cell>
        </row>
        <row r="154">
          <cell r="A154" t="str">
            <v>FERO-TERM d.o.o.</v>
          </cell>
          <cell r="B154">
            <v>69638067216</v>
          </cell>
          <cell r="C154" t="str">
            <v>Donji Stupnik</v>
          </cell>
        </row>
        <row r="155">
          <cell r="A155" t="str">
            <v>FESTO d.o.o.</v>
          </cell>
          <cell r="B155">
            <v>25706416813</v>
          </cell>
          <cell r="C155" t="str">
            <v>ZAGREB</v>
          </cell>
        </row>
        <row r="156">
          <cell r="A156" t="str">
            <v>Financijska Agencija</v>
          </cell>
          <cell r="B156" t="str">
            <v>85821130368</v>
          </cell>
          <cell r="C156" t="str">
            <v>ZAGREB</v>
          </cell>
        </row>
        <row r="157">
          <cell r="A157" t="str">
            <v>FINDER D.O.O. ZA TRGOVINU I USLUGE</v>
          </cell>
          <cell r="B157">
            <v>2934349073</v>
          </cell>
          <cell r="C157" t="str">
            <v>ZAGREB</v>
          </cell>
        </row>
        <row r="158">
          <cell r="A158" t="str">
            <v>FLIBA, DRUŠTVO S OGRANIČENOM ODGOVORNOŠĆU ZA TRGOVINU</v>
          </cell>
          <cell r="B158">
            <v>30777726033</v>
          </cell>
          <cell r="C158" t="str">
            <v>DONJI STUPNIK</v>
          </cell>
        </row>
        <row r="159">
          <cell r="A159" t="str">
            <v>FLORAMI obrt za cvjećarsko-aranžerske usluge, vl. Kesnija Bakran Hren</v>
          </cell>
          <cell r="B159" t="str">
            <v>GDPR</v>
          </cell>
          <cell r="C159" t="str">
            <v>GDPR</v>
          </cell>
        </row>
        <row r="160">
          <cell r="A160" t="str">
            <v>FORMEL d.o.o.</v>
          </cell>
          <cell r="B160" t="str">
            <v>98470399801</v>
          </cell>
          <cell r="C160" t="str">
            <v>ZAGREB</v>
          </cell>
        </row>
        <row r="161">
          <cell r="A161" t="str">
            <v>FRANCK SNOGOO D.O.O.</v>
          </cell>
          <cell r="B161">
            <v>99996423503</v>
          </cell>
          <cell r="C161" t="str">
            <v>ZAGREB</v>
          </cell>
        </row>
        <row r="162">
          <cell r="A162" t="str">
            <v>FUČKALA d.o.o.</v>
          </cell>
          <cell r="B162" t="str">
            <v>94584025293</v>
          </cell>
          <cell r="C162" t="str">
            <v>ZAGREB</v>
          </cell>
        </row>
        <row r="163">
          <cell r="A163" t="str">
            <v>FURNITURE1 D.O.O.</v>
          </cell>
          <cell r="B163">
            <v>33412662987</v>
          </cell>
          <cell r="C163" t="str">
            <v>KERESTINEC</v>
          </cell>
        </row>
        <row r="164">
          <cell r="A164" t="str">
            <v>GENERAL LOGISTICS SYSTEMS CROATIA d.o.o.</v>
          </cell>
          <cell r="B164">
            <v>88360795357</v>
          </cell>
          <cell r="C164" t="str">
            <v xml:space="preserve">DONJI STUPNIK </v>
          </cell>
        </row>
        <row r="165">
          <cell r="A165" t="str">
            <v>GIFTICO d.o.o.</v>
          </cell>
          <cell r="B165" t="str">
            <v>09758463513</v>
          </cell>
          <cell r="C165" t="str">
            <v>ZAGREB</v>
          </cell>
        </row>
        <row r="166">
          <cell r="A166" t="str">
            <v>GIGA d.o.o.</v>
          </cell>
          <cell r="B166" t="str">
            <v>91318471561</v>
          </cell>
          <cell r="C166" t="str">
            <v>ZAGREB</v>
          </cell>
        </row>
        <row r="167">
          <cell r="A167" t="str">
            <v>GIMlab d.o.o.</v>
          </cell>
          <cell r="B167">
            <v>92540844708</v>
          </cell>
          <cell r="C167" t="str">
            <v>ZAGREB</v>
          </cell>
        </row>
        <row r="168">
          <cell r="A168" t="str">
            <v>GLUMAC-MARKO TORJANAC</v>
          </cell>
          <cell r="B168" t="str">
            <v>GDPR</v>
          </cell>
          <cell r="C168" t="str">
            <v>GDPR</v>
          </cell>
        </row>
        <row r="169">
          <cell r="A169" t="str">
            <v>GORICA STAKLO d.o.o.</v>
          </cell>
          <cell r="B169">
            <v>93716144137</v>
          </cell>
          <cell r="C169" t="str">
            <v>VELIKA GORICA</v>
          </cell>
        </row>
        <row r="170">
          <cell r="A170" t="str">
            <v>GORICA STAKLO TC D.O.O.</v>
          </cell>
          <cell r="B170" t="str">
            <v>35277147450</v>
          </cell>
          <cell r="C170" t="str">
            <v>VELIKA GORICA</v>
          </cell>
        </row>
        <row r="171">
          <cell r="A171" t="str">
            <v>GPZ - Opskrba d.o.o.</v>
          </cell>
          <cell r="B171">
            <v>74364571096</v>
          </cell>
          <cell r="C171" t="str">
            <v>ZAGREB</v>
          </cell>
        </row>
        <row r="172">
          <cell r="A172" t="str">
            <v>GRAD VARAŽDIN</v>
          </cell>
          <cell r="B172">
            <v>13269011531</v>
          </cell>
          <cell r="C172" t="str">
            <v>VARAŽDIN</v>
          </cell>
        </row>
        <row r="173">
          <cell r="A173" t="str">
            <v>GRAD VARAŽDIN VARAŽDINSKA ŽUPANIJA</v>
          </cell>
          <cell r="B173">
            <v>13269011531</v>
          </cell>
          <cell r="C173" t="str">
            <v>VARAŽDIN</v>
          </cell>
        </row>
        <row r="174">
          <cell r="A174" t="str">
            <v>GRAD ZAGREB</v>
          </cell>
          <cell r="B174" t="str">
            <v>61817894937</v>
          </cell>
          <cell r="C174" t="str">
            <v>ZAGREB</v>
          </cell>
        </row>
        <row r="175">
          <cell r="A175" t="str">
            <v>GRAD ZAGREB, GRADSKI URED ZA PROSTO</v>
          </cell>
          <cell r="B175" t="str">
            <v>61817894937</v>
          </cell>
          <cell r="C175" t="str">
            <v>ZAGREB</v>
          </cell>
        </row>
        <row r="176">
          <cell r="A176" t="str">
            <v>GRADIS d.o.o.</v>
          </cell>
          <cell r="B176">
            <v>57111538194</v>
          </cell>
          <cell r="C176" t="str">
            <v>ČAKOVEC</v>
          </cell>
        </row>
        <row r="177">
          <cell r="A177" t="str">
            <v>GRAFIČKI SERVISI</v>
          </cell>
          <cell r="B177" t="str">
            <v>79232312348</v>
          </cell>
          <cell r="C177" t="str">
            <v>ZAGREB</v>
          </cell>
        </row>
        <row r="178">
          <cell r="A178" t="str">
            <v>GRAFKO CASPAR d.o.o.</v>
          </cell>
          <cell r="B178" t="str">
            <v>30402881876</v>
          </cell>
          <cell r="C178" t="str">
            <v>VARAŽDIN</v>
          </cell>
        </row>
        <row r="179">
          <cell r="A179" t="str">
            <v>GRAFKO-CASPAR d.o.o.</v>
          </cell>
          <cell r="B179" t="str">
            <v>30402881876</v>
          </cell>
          <cell r="C179" t="str">
            <v>VARAŽDIN</v>
          </cell>
        </row>
        <row r="180">
          <cell r="A180" t="str">
            <v>GRAFO BIRO DOMINIĆ d.o.o.</v>
          </cell>
          <cell r="B180">
            <v>73834429095</v>
          </cell>
          <cell r="C180" t="str">
            <v>ZAGREB</v>
          </cell>
        </row>
        <row r="181">
          <cell r="A181" t="str">
            <v>GRAPHIC CENTER</v>
          </cell>
          <cell r="B181">
            <v>49047414478</v>
          </cell>
          <cell r="C181" t="str">
            <v>ZAGREB</v>
          </cell>
        </row>
        <row r="182">
          <cell r="A182" t="str">
            <v>GRAWE HRVATSKA D.D.</v>
          </cell>
          <cell r="B182" t="str">
            <v>28406115764</v>
          </cell>
          <cell r="C182" t="str">
            <v>ZAGREB</v>
          </cell>
        </row>
        <row r="183">
          <cell r="A183" t="str">
            <v>GREBLICA, obrt za proizvodnju i ugo</v>
          </cell>
          <cell r="B183" t="str">
            <v>GDPR</v>
          </cell>
          <cell r="C183" t="str">
            <v>GDPR</v>
          </cell>
        </row>
        <row r="184">
          <cell r="A184" t="str">
            <v>Greenville Bulgaria EOOD</v>
          </cell>
          <cell r="B184">
            <v>175053256</v>
          </cell>
          <cell r="C184" t="str">
            <v>BUGARSKA</v>
          </cell>
        </row>
        <row r="185">
          <cell r="A185" t="str">
            <v>H.E.I. tours d.o.o.</v>
          </cell>
          <cell r="B185">
            <v>10766656220</v>
          </cell>
          <cell r="C185" t="str">
            <v>ZAGREB</v>
          </cell>
        </row>
        <row r="186">
          <cell r="A186" t="str">
            <v>H.K.I.E. SAVJETOVANJE D.O.O.</v>
          </cell>
          <cell r="B186">
            <v>30554369791</v>
          </cell>
          <cell r="C186" t="str">
            <v>ZAGREB</v>
          </cell>
        </row>
        <row r="187">
          <cell r="A187" t="str">
            <v>HACH LANGE</v>
          </cell>
          <cell r="B187" t="str">
            <v>05394150139</v>
          </cell>
          <cell r="C187" t="str">
            <v>VARAŽDIN</v>
          </cell>
        </row>
        <row r="188">
          <cell r="A188" t="str">
            <v>HACH LANGE D.O.O.</v>
          </cell>
          <cell r="B188" t="str">
            <v>05394150139</v>
          </cell>
          <cell r="C188" t="str">
            <v xml:space="preserve">VARAŽDIN </v>
          </cell>
        </row>
        <row r="189">
          <cell r="A189" t="str">
            <v>HARDSOFT j.d.o.o.</v>
          </cell>
          <cell r="B189">
            <v>63182808929</v>
          </cell>
          <cell r="C189" t="str">
            <v>SAMOBOR</v>
          </cell>
        </row>
        <row r="190">
          <cell r="A190" t="str">
            <v>HARMONIA VOX OBRT ZA IZVOĐENJE I PO</v>
          </cell>
          <cell r="B190" t="str">
            <v>GDPR</v>
          </cell>
          <cell r="C190" t="str">
            <v>GDPR</v>
          </cell>
        </row>
        <row r="191">
          <cell r="A191" t="str">
            <v>HATZ</v>
          </cell>
          <cell r="B191">
            <v>89465386965</v>
          </cell>
          <cell r="C191" t="str">
            <v>ZAGREB</v>
          </cell>
        </row>
        <row r="192">
          <cell r="A192" t="str">
            <v>HDGG</v>
          </cell>
          <cell r="B192">
            <v>97436194178</v>
          </cell>
          <cell r="C192" t="str">
            <v>ZAGREB</v>
          </cell>
        </row>
        <row r="193">
          <cell r="A193" t="str">
            <v>HDKI</v>
          </cell>
          <cell r="B193">
            <v>22189855239</v>
          </cell>
          <cell r="C193" t="str">
            <v>ZAGREB</v>
          </cell>
        </row>
        <row r="194">
          <cell r="A194" t="str">
            <v>HDMT</v>
          </cell>
          <cell r="B194">
            <v>21852711929</v>
          </cell>
          <cell r="C194" t="str">
            <v>ZAGREB</v>
          </cell>
        </row>
        <row r="195">
          <cell r="A195" t="str">
            <v>HELEŠIĆ MIHAELA</v>
          </cell>
          <cell r="B195" t="str">
            <v>GDPR</v>
          </cell>
          <cell r="C195" t="str">
            <v>GDPR</v>
          </cell>
        </row>
        <row r="196">
          <cell r="A196" t="str">
            <v>HEP - OPSKRBA d.o.o.</v>
          </cell>
          <cell r="B196">
            <v>63073332379</v>
          </cell>
          <cell r="C196" t="str">
            <v>ZAGREB</v>
          </cell>
        </row>
        <row r="197">
          <cell r="A197" t="str">
            <v>HEP-OPSKRBA D.O.O.</v>
          </cell>
          <cell r="B197">
            <v>63073332379</v>
          </cell>
          <cell r="C197" t="str">
            <v>ZAGREB</v>
          </cell>
        </row>
        <row r="198">
          <cell r="A198" t="str">
            <v>HESPERIA SEVILLA</v>
          </cell>
          <cell r="B198">
            <v>0</v>
          </cell>
          <cell r="C198" t="str">
            <v>SEVILLA, Španjolska</v>
          </cell>
        </row>
        <row r="199">
          <cell r="A199" t="str">
            <v>HGSPOT grupa d.o.o.</v>
          </cell>
          <cell r="B199">
            <v>65553879500</v>
          </cell>
          <cell r="C199" t="str">
            <v>ZAGREB</v>
          </cell>
        </row>
        <row r="200">
          <cell r="A200" t="str">
            <v>HIST</v>
          </cell>
          <cell r="B200">
            <v>19468402307</v>
          </cell>
          <cell r="C200" t="str">
            <v>ZAGREB</v>
          </cell>
        </row>
        <row r="201">
          <cell r="A201" t="str">
            <v>HKKOI</v>
          </cell>
          <cell r="B201">
            <v>62940647711</v>
          </cell>
          <cell r="C201" t="str">
            <v>ZAGREB</v>
          </cell>
        </row>
        <row r="202">
          <cell r="A202" t="str">
            <v>HKS</v>
          </cell>
          <cell r="B202" t="str">
            <v>46745727313</v>
          </cell>
          <cell r="C202" t="str">
            <v>ZAGREB</v>
          </cell>
        </row>
        <row r="203">
          <cell r="A203" t="str">
            <v>HMD</v>
          </cell>
          <cell r="B203">
            <v>55885478871</v>
          </cell>
          <cell r="C203" t="str">
            <v>ZAGREB</v>
          </cell>
        </row>
        <row r="204">
          <cell r="A204" t="str">
            <v>HM-PROMOTION d.o.o.</v>
          </cell>
          <cell r="B204" t="str">
            <v>00756356319</v>
          </cell>
          <cell r="C204" t="str">
            <v>ZAGREB</v>
          </cell>
        </row>
        <row r="205">
          <cell r="A205" t="str">
            <v>HODAK d.o.o.</v>
          </cell>
          <cell r="B205">
            <v>30682971901</v>
          </cell>
          <cell r="C205" t="str">
            <v>ZAGREB</v>
          </cell>
        </row>
        <row r="206">
          <cell r="A206" t="str">
            <v>HOTEL DUBROVNIK ( GPS - Praška 5 )</v>
          </cell>
          <cell r="B206" t="str">
            <v>84030903681</v>
          </cell>
          <cell r="C206" t="str">
            <v>ZAGREB</v>
          </cell>
        </row>
        <row r="207">
          <cell r="A207" t="str">
            <v>Hotel Macedonia Square</v>
          </cell>
          <cell r="C207" t="str">
            <v xml:space="preserve">MAKEDONIJA </v>
          </cell>
        </row>
        <row r="208">
          <cell r="A208" t="str">
            <v>HOTEL MEDENA d.d.</v>
          </cell>
          <cell r="B208">
            <v>15293296133</v>
          </cell>
          <cell r="C208" t="str">
            <v>TROGIR</v>
          </cell>
        </row>
        <row r="209">
          <cell r="A209" t="str">
            <v>HOTEL MRAK, gostinstvo in turi..</v>
          </cell>
          <cell r="B209">
            <v>96109505</v>
          </cell>
          <cell r="C209" t="str">
            <v xml:space="preserve">LJUBLJANA, SLOVENIJA </v>
          </cell>
        </row>
        <row r="210">
          <cell r="A210" t="str">
            <v>HOTEL OSIJEK D.O.O.</v>
          </cell>
          <cell r="B210" t="str">
            <v>58839546584</v>
          </cell>
          <cell r="C210" t="str">
            <v>OSIJEK</v>
          </cell>
        </row>
        <row r="211">
          <cell r="A211" t="str">
            <v>HOTELI ZADAR D.D.</v>
          </cell>
          <cell r="B211" t="str">
            <v>40699482950</v>
          </cell>
          <cell r="C211" t="str">
            <v>ZADAR</v>
          </cell>
        </row>
        <row r="212">
          <cell r="A212" t="str">
            <v>HP - HRVATSKA POŠTA</v>
          </cell>
          <cell r="B212">
            <v>87311810356</v>
          </cell>
          <cell r="C212" t="str">
            <v>ZAGREB</v>
          </cell>
        </row>
        <row r="213">
          <cell r="A213" t="str">
            <v>HP D.D.</v>
          </cell>
          <cell r="B213">
            <v>87311810356</v>
          </cell>
          <cell r="C213" t="str">
            <v>ZAGREB</v>
          </cell>
        </row>
        <row r="214">
          <cell r="A214" t="str">
            <v>HRT</v>
          </cell>
          <cell r="B214" t="str">
            <v>68419124305</v>
          </cell>
          <cell r="C214" t="str">
            <v>ZAGREB</v>
          </cell>
        </row>
        <row r="215">
          <cell r="A215" t="str">
            <v>HRT-RJ NABAVA</v>
          </cell>
          <cell r="B215" t="str">
            <v>68419124305</v>
          </cell>
          <cell r="C215" t="str">
            <v>ZAGREB</v>
          </cell>
        </row>
        <row r="216">
          <cell r="A216" t="str">
            <v>HRVATSKA AKREDITACIJSKA AGENCIJA</v>
          </cell>
          <cell r="B216">
            <v>98834727195</v>
          </cell>
          <cell r="C216" t="str">
            <v>ZAGREB</v>
          </cell>
        </row>
        <row r="217">
          <cell r="A217" t="str">
            <v>HRVATSKA RADIO TELEVIZIJA</v>
          </cell>
          <cell r="B217" t="str">
            <v>68419124305</v>
          </cell>
          <cell r="C217" t="str">
            <v>ZAGREB</v>
          </cell>
        </row>
        <row r="218">
          <cell r="A218" t="str">
            <v>HRVATSKA ZAJEDNICA RAČUNOVOĐA ..</v>
          </cell>
          <cell r="B218" t="str">
            <v>75508100288</v>
          </cell>
          <cell r="C218" t="str">
            <v>ZAGREB</v>
          </cell>
        </row>
        <row r="219">
          <cell r="A219" t="str">
            <v>HRVATSKA ZAJEDNICA RAČUNOVOĐA I FIN</v>
          </cell>
          <cell r="B219">
            <v>75508100288</v>
          </cell>
          <cell r="C219" t="str">
            <v>ZAGREB</v>
          </cell>
        </row>
        <row r="220">
          <cell r="A220" t="str">
            <v>HRVATSKA ZAJEDNICA RAČUNOVOĐA I FINANCIJSKIH DJELATNIKA</v>
          </cell>
          <cell r="B220">
            <v>75508100288</v>
          </cell>
          <cell r="C220" t="str">
            <v>ZAGREB</v>
          </cell>
        </row>
        <row r="221">
          <cell r="A221" t="str">
            <v>HRVATSKI FERIJALNI I HOSTELSKI SAVEZ</v>
          </cell>
          <cell r="B221">
            <v>27442377904</v>
          </cell>
          <cell r="C221" t="str">
            <v>ZAGREB</v>
          </cell>
        </row>
        <row r="222">
          <cell r="A222" t="str">
            <v>HRVATSKI ZAVOD ZA JAVNO ZDRAVSTVO</v>
          </cell>
          <cell r="B222">
            <v>75297532041</v>
          </cell>
          <cell r="C222" t="str">
            <v>ZAGREB</v>
          </cell>
        </row>
        <row r="223">
          <cell r="A223" t="str">
            <v xml:space="preserve">HRVATSKI ZAVOD ZA ZDRAVSTVENO OSIGURANJE </v>
          </cell>
          <cell r="B223" t="str">
            <v>02958272670 </v>
          </cell>
          <cell r="C223" t="str">
            <v>ZAGREB</v>
          </cell>
        </row>
        <row r="224">
          <cell r="A224" t="str">
            <v>HRVATSKO DRUŠTVO KOŽARA I OBUĆ..</v>
          </cell>
          <cell r="B224" t="str">
            <v>42314083466</v>
          </cell>
          <cell r="C224" t="str">
            <v>ZAGREB</v>
          </cell>
        </row>
        <row r="225">
          <cell r="A225" t="str">
            <v>HRVATSKO DRUŠTVO KOŽARA I OBUĆARA</v>
          </cell>
          <cell r="B225" t="str">
            <v>42314083466</v>
          </cell>
          <cell r="C225" t="str">
            <v>ZAGREB</v>
          </cell>
        </row>
        <row r="226">
          <cell r="A226" t="str">
            <v>HRVATSKO ERGONOMIJSKO DRUŠTVO</v>
          </cell>
          <cell r="B226">
            <v>56165495302</v>
          </cell>
          <cell r="C226" t="str">
            <v>ZAGREB</v>
          </cell>
        </row>
        <row r="227">
          <cell r="A227" t="str">
            <v>HRVATSKO KEMIJSKO DRUŠTVO</v>
          </cell>
          <cell r="B227">
            <v>71073617516</v>
          </cell>
          <cell r="C227" t="str">
            <v>ZAGREB</v>
          </cell>
        </row>
        <row r="228">
          <cell r="A228" t="str">
            <v>HT d.d. - UPLATNI RAČUN ? T-MOBILE POSTPAID</v>
          </cell>
          <cell r="B228" t="str">
            <v>81793146560</v>
          </cell>
          <cell r="C228" t="str">
            <v>ZAGREB</v>
          </cell>
        </row>
        <row r="229">
          <cell r="A229" t="str">
            <v>HT-HRVATSKE TELEKOMUNIKACIJE</v>
          </cell>
          <cell r="B229" t="str">
            <v>81793146560</v>
          </cell>
          <cell r="C229" t="str">
            <v>ZAGREB</v>
          </cell>
        </row>
        <row r="230">
          <cell r="A230" t="str">
            <v>HUBO</v>
          </cell>
          <cell r="B230" t="str">
            <v>41724988445</v>
          </cell>
          <cell r="C230" t="str">
            <v>ZAGREB</v>
          </cell>
        </row>
        <row r="231">
          <cell r="A231" t="str">
            <v>HUBO</v>
          </cell>
          <cell r="B231" t="str">
            <v>41724988445</v>
          </cell>
          <cell r="C231" t="str">
            <v>ZAGREB</v>
          </cell>
        </row>
        <row r="232">
          <cell r="A232" t="str">
            <v>HU-BO d.o.o.</v>
          </cell>
          <cell r="B232">
            <v>55049542008</v>
          </cell>
          <cell r="C232" t="str">
            <v>OSIJEK</v>
          </cell>
        </row>
        <row r="233">
          <cell r="A233" t="str">
            <v>HUMS</v>
          </cell>
          <cell r="B233" t="str">
            <v>16381590465</v>
          </cell>
          <cell r="C233" t="str">
            <v>ZAGREB</v>
          </cell>
        </row>
        <row r="234">
          <cell r="A234" t="str">
            <v>HVD</v>
          </cell>
          <cell r="B234">
            <v>25375886621</v>
          </cell>
          <cell r="C234" t="str">
            <v>ZAGREB</v>
          </cell>
        </row>
        <row r="235">
          <cell r="A235" t="str">
            <v>Hyatt Regency Manchester</v>
          </cell>
          <cell r="B235">
            <v>192601709</v>
          </cell>
          <cell r="C235" t="str">
            <v>Manchester, V.BRITANIJA</v>
          </cell>
        </row>
        <row r="236">
          <cell r="A236" t="str">
            <v>HZI</v>
          </cell>
          <cell r="B236" t="str">
            <v>69872404259</v>
          </cell>
          <cell r="C236" t="str">
            <v>ZAGREB</v>
          </cell>
        </row>
        <row r="237">
          <cell r="A237" t="str">
            <v>HŽ PUTNIČKI PRIJEVOZ D.O.O</v>
          </cell>
          <cell r="B237">
            <v>80572192786</v>
          </cell>
          <cell r="C237" t="str">
            <v>ZAGREB</v>
          </cell>
        </row>
        <row r="238">
          <cell r="A238" t="str">
            <v>IATED Academy S.L.</v>
          </cell>
          <cell r="B238" t="str">
            <v>ESB98579568</v>
          </cell>
          <cell r="C238" t="str">
            <v>Valencia, Spain</v>
          </cell>
        </row>
        <row r="239">
          <cell r="A239" t="str">
            <v>ICC JEJU,  International Ergonomics Association</v>
          </cell>
          <cell r="B239">
            <v>6168120339</v>
          </cell>
          <cell r="C239" t="str">
            <v>GENEVA, ŠVICARSKA</v>
          </cell>
        </row>
        <row r="240">
          <cell r="A240" t="str">
            <v>IDEA</v>
          </cell>
          <cell r="B240" t="str">
            <v>GDPR</v>
          </cell>
          <cell r="C240" t="str">
            <v>GDPR</v>
          </cell>
        </row>
        <row r="241">
          <cell r="A241" t="str">
            <v>IDIS, VL. INES DOŠEN</v>
          </cell>
          <cell r="B241" t="str">
            <v>GDPR</v>
          </cell>
          <cell r="C241" t="str">
            <v>GDPR</v>
          </cell>
        </row>
        <row r="242">
          <cell r="A242" t="str">
            <v>IFKT International Federation of Knitting Technologists</v>
          </cell>
          <cell r="C242" t="str">
            <v>Monchengladbach, Njemačka</v>
          </cell>
        </row>
        <row r="243">
          <cell r="A243" t="str">
            <v>IJK D.O.O.</v>
          </cell>
          <cell r="B243">
            <v>30338145239</v>
          </cell>
          <cell r="C243" t="str">
            <v>ZAGREB</v>
          </cell>
        </row>
        <row r="244">
          <cell r="A244" t="str">
            <v>IKEA</v>
          </cell>
          <cell r="B244">
            <v>21523879111</v>
          </cell>
          <cell r="C244" t="str">
            <v>SESVETSKI KRALJEVEC</v>
          </cell>
        </row>
        <row r="245">
          <cell r="A245" t="str">
            <v>IKEA HRVATSKA D.O.O.</v>
          </cell>
          <cell r="B245" t="str">
            <v>21523879111</v>
          </cell>
          <cell r="C245" t="str">
            <v>SESVETSKI KRALJEVEC</v>
          </cell>
        </row>
        <row r="246">
          <cell r="A246" t="str">
            <v>ILT-Interlaboratory Test S.A.</v>
          </cell>
          <cell r="B246" t="str">
            <v>30711557691</v>
          </cell>
          <cell r="C246" t="str">
            <v>Bueno Aires, Argentina</v>
          </cell>
        </row>
        <row r="247">
          <cell r="A247" t="str">
            <v>IMPALA DOO BEOGRAD</v>
          </cell>
          <cell r="B247">
            <v>102007931</v>
          </cell>
          <cell r="C247" t="str">
            <v xml:space="preserve">BEOGRAD, SRBIJA </v>
          </cell>
        </row>
        <row r="248">
          <cell r="A248" t="str">
            <v>Imprimatur Editing</v>
          </cell>
          <cell r="B248" t="str">
            <v>CH21012020</v>
          </cell>
          <cell r="C248" t="str">
            <v>ŠVICARSKA</v>
          </cell>
        </row>
        <row r="249">
          <cell r="A249" t="str">
            <v>IN TIME d.o.o.</v>
          </cell>
          <cell r="B249">
            <v>18458216879</v>
          </cell>
          <cell r="C249" t="str">
            <v>ZAGREB</v>
          </cell>
        </row>
        <row r="250">
          <cell r="A250" t="str">
            <v>INFINITE MINDS</v>
          </cell>
          <cell r="C250" t="str">
            <v>OSAKA, JAPAN</v>
          </cell>
        </row>
        <row r="251">
          <cell r="A251" t="str">
            <v>INFO PULS d.o.o.</v>
          </cell>
          <cell r="B251">
            <v>43150843424</v>
          </cell>
          <cell r="C251" t="str">
            <v>ZAGREB</v>
          </cell>
        </row>
        <row r="252">
          <cell r="A252" t="str">
            <v>INOX DISTRIBUCIJA D.O.O.</v>
          </cell>
          <cell r="B252" t="str">
            <v>97171131291</v>
          </cell>
          <cell r="C252" t="str">
            <v>Sesvete</v>
          </cell>
        </row>
        <row r="253">
          <cell r="A253" t="str">
            <v>INSPEKTING d.o.o.</v>
          </cell>
          <cell r="B253">
            <v>85034749473</v>
          </cell>
          <cell r="C253" t="str">
            <v>ZAGREB</v>
          </cell>
        </row>
        <row r="254">
          <cell r="A254" t="str">
            <v>INSTAR CENTER d.o.o.</v>
          </cell>
          <cell r="B254">
            <v>64308723629</v>
          </cell>
          <cell r="C254" t="str">
            <v>Velika Gorica</v>
          </cell>
        </row>
        <row r="255">
          <cell r="A255" t="str">
            <v>INSTATEXT, INFORMACIJSKE TEHNOLOGIJE, D.O.O.</v>
          </cell>
          <cell r="B255" t="str">
            <v>SI64492923</v>
          </cell>
          <cell r="C255" t="str">
            <v xml:space="preserve">LJUBLJANA, SLOVENIJA </v>
          </cell>
        </row>
        <row r="256">
          <cell r="A256" t="str">
            <v>INSTITUT "RUĐER BOŠKOVIĆ"</v>
          </cell>
          <cell r="B256">
            <v>69715301002</v>
          </cell>
          <cell r="C256" t="str">
            <v>ZAGREB</v>
          </cell>
        </row>
        <row r="257">
          <cell r="A257" t="str">
            <v>INSTITUTO SUPERIOR DE ENGENHARIA DO PORTO</v>
          </cell>
          <cell r="B257" t="str">
            <v>501540709</v>
          </cell>
          <cell r="C257" t="str">
            <v>PORTO, PORTUGAL</v>
          </cell>
        </row>
        <row r="258">
          <cell r="A258" t="str">
            <v>INTER-ING d.o.o.</v>
          </cell>
          <cell r="B258" t="str">
            <v>47552771512</v>
          </cell>
          <cell r="C258" t="str">
            <v>ZAGREB</v>
          </cell>
        </row>
        <row r="259">
          <cell r="A259" t="str">
            <v>INTERMAX d.o.o.</v>
          </cell>
          <cell r="B259" t="str">
            <v>01171827738</v>
          </cell>
          <cell r="C259" t="str">
            <v>ZAGREB</v>
          </cell>
        </row>
        <row r="260">
          <cell r="A260" t="str">
            <v>ISPIS d.o.o.</v>
          </cell>
          <cell r="B260">
            <v>86023224138</v>
          </cell>
          <cell r="C260" t="str">
            <v>ZAGREB</v>
          </cell>
        </row>
        <row r="261">
          <cell r="A261" t="str">
            <v>ISTITUTO MARIA AUSILIATRICE DELLE S</v>
          </cell>
          <cell r="C261" t="str">
            <v>RIM, ITALIJA</v>
          </cell>
        </row>
        <row r="262">
          <cell r="A262" t="str">
            <v>ITS CONSULTING d.o.o.</v>
          </cell>
          <cell r="B262">
            <v>25040735127</v>
          </cell>
          <cell r="C262" t="str">
            <v>ZAGREB</v>
          </cell>
        </row>
        <row r="263">
          <cell r="A263" t="str">
            <v>ITS-CONSULTING, D.O.O.</v>
          </cell>
          <cell r="B263">
            <v>25040735127</v>
          </cell>
          <cell r="C263" t="str">
            <v>ZAGREB</v>
          </cell>
        </row>
        <row r="264">
          <cell r="A264" t="str">
            <v>Ivan Knezić Group, vl. Ivan Knezić</v>
          </cell>
          <cell r="B264" t="str">
            <v>GDPR</v>
          </cell>
          <cell r="C264" t="str">
            <v>GDPR</v>
          </cell>
        </row>
        <row r="265">
          <cell r="A265" t="str">
            <v>IVANA PAVIČIĆ, IDEA, VL. IVANA PAVIČIĆ</v>
          </cell>
          <cell r="B265" t="str">
            <v>GDPR</v>
          </cell>
          <cell r="C265" t="str">
            <v>GDPR</v>
          </cell>
        </row>
        <row r="266">
          <cell r="A266" t="str">
            <v>IVČEK, obrt za cvjećarsko aranžerske usluge, trgovinu i pogrebne uslug</v>
          </cell>
          <cell r="B266" t="str">
            <v>GDPR</v>
          </cell>
          <cell r="C266" t="str">
            <v>GDPR</v>
          </cell>
        </row>
        <row r="267">
          <cell r="A267" t="str">
            <v>JACQUARD  d.o.o.</v>
          </cell>
          <cell r="B267" t="str">
            <v>00169641424</v>
          </cell>
          <cell r="C267" t="str">
            <v>ZAGREB</v>
          </cell>
        </row>
        <row r="268">
          <cell r="A268" t="str">
            <v>JADRANKA TURIZAM d. o. o.</v>
          </cell>
          <cell r="B268" t="str">
            <v>25295166877</v>
          </cell>
          <cell r="C268" t="str">
            <v>VELI LOŠINJ</v>
          </cell>
        </row>
        <row r="269">
          <cell r="A269" t="str">
            <v>JAGARINEC TRANSPORTI</v>
          </cell>
          <cell r="B269" t="str">
            <v>GDPR</v>
          </cell>
          <cell r="C269" t="str">
            <v>GDPR</v>
          </cell>
        </row>
        <row r="270">
          <cell r="A270" t="str">
            <v>JAVNI BILJEŽNIK Ljubica Čolaković</v>
          </cell>
          <cell r="B270" t="str">
            <v>GDPR</v>
          </cell>
          <cell r="C270" t="str">
            <v>GDPR</v>
          </cell>
        </row>
        <row r="271">
          <cell r="A271" t="str">
            <v>JU Univerzitet u Bihaću-Tehnički fa</v>
          </cell>
          <cell r="B271" t="str">
            <v>4263100670009</v>
          </cell>
          <cell r="C271" t="str">
            <v>BIHAĆ, BIH</v>
          </cell>
        </row>
        <row r="272">
          <cell r="A272" t="str">
            <v>JUDY d.o.o.</v>
          </cell>
          <cell r="B272" t="str">
            <v>32300530838</v>
          </cell>
          <cell r="C272" t="str">
            <v>ZAGREB</v>
          </cell>
        </row>
        <row r="273">
          <cell r="A273" t="str">
            <v>JURIČEK vl. Jakov Juriček</v>
          </cell>
          <cell r="B273" t="str">
            <v>GDPR</v>
          </cell>
          <cell r="C273" t="str">
            <v>GDPR</v>
          </cell>
        </row>
        <row r="274">
          <cell r="A274" t="str">
            <v>JYSK d.o.o.</v>
          </cell>
          <cell r="B274" t="str">
            <v>64729046835</v>
          </cell>
          <cell r="C274" t="str">
            <v>ZAGREB</v>
          </cell>
        </row>
        <row r="275">
          <cell r="A275" t="str">
            <v>KANPAK d.o.o.</v>
          </cell>
          <cell r="B275">
            <v>11046685815</v>
          </cell>
          <cell r="C275" t="str">
            <v>ZAGREB</v>
          </cell>
        </row>
        <row r="276">
          <cell r="A276" t="str">
            <v>KAP-KO d.o.o.</v>
          </cell>
          <cell r="B276" t="str">
            <v>49702093753</v>
          </cell>
          <cell r="C276" t="str">
            <v>ZAGREB</v>
          </cell>
        </row>
        <row r="277">
          <cell r="A277" t="str">
            <v>KARTONAŽA HUDETZ</v>
          </cell>
          <cell r="B277" t="str">
            <v>GDPR</v>
          </cell>
          <cell r="C277" t="str">
            <v>GDPR</v>
          </cell>
        </row>
        <row r="278">
          <cell r="A278" t="str">
            <v>KATAPULT</v>
          </cell>
          <cell r="B278" t="str">
            <v>48566967897</v>
          </cell>
          <cell r="C278" t="str">
            <v>ZAGREB</v>
          </cell>
        </row>
        <row r="279">
          <cell r="A279" t="str">
            <v>KAVOMAT D.O.O.</v>
          </cell>
          <cell r="B279">
            <v>9879269762</v>
          </cell>
          <cell r="C279" t="str">
            <v>ZAGREB</v>
          </cell>
        </row>
        <row r="280">
          <cell r="A280" t="str">
            <v>KEFO d.o.o.</v>
          </cell>
          <cell r="B280">
            <v>9371680761</v>
          </cell>
          <cell r="C280" t="str">
            <v>SISAK</v>
          </cell>
        </row>
        <row r="281">
          <cell r="A281" t="str">
            <v>KEMIS-TERMOCLEAN</v>
          </cell>
          <cell r="B281">
            <v>47719259482</v>
          </cell>
          <cell r="C281" t="str">
            <v>ZAGREB</v>
          </cell>
        </row>
        <row r="282">
          <cell r="A282" t="str">
            <v>KEMOLAB d.o.o.</v>
          </cell>
          <cell r="B282">
            <v>45816750516</v>
          </cell>
          <cell r="C282" t="str">
            <v>ZAGREB</v>
          </cell>
        </row>
        <row r="283">
          <cell r="A283" t="str">
            <v>KERAMIX d.o.o.</v>
          </cell>
          <cell r="B283">
            <v>53485458942</v>
          </cell>
          <cell r="C283" t="str">
            <v>KRAPINA</v>
          </cell>
        </row>
        <row r="284">
          <cell r="A284" t="str">
            <v>Ket Turizm Tanitim Danismanlik Ve Organizasyon Ltd.Sti</v>
          </cell>
          <cell r="C284" t="str">
            <v>Istanbul, Turska</v>
          </cell>
        </row>
        <row r="285">
          <cell r="A285" t="str">
            <v>KINEZIOLOŠKI FAKULTET</v>
          </cell>
          <cell r="B285">
            <v>25329931628</v>
          </cell>
          <cell r="C285" t="str">
            <v>ZAGREB</v>
          </cell>
        </row>
        <row r="286">
          <cell r="A286" t="str">
            <v>KIPA-EKIPA d.o.o.</v>
          </cell>
          <cell r="B286" t="str">
            <v>06980248600</v>
          </cell>
          <cell r="C286" t="str">
            <v>MAČE</v>
          </cell>
        </row>
        <row r="287">
          <cell r="A287" t="str">
            <v>Kiri Innovations (Hongkong) Limited</v>
          </cell>
          <cell r="C287" t="str">
            <v>Kawloon Bay, Hong Kong</v>
          </cell>
        </row>
        <row r="288">
          <cell r="A288" t="str">
            <v>KLET GREŠNA GORICA</v>
          </cell>
          <cell r="B288" t="str">
            <v>GDPR</v>
          </cell>
          <cell r="C288" t="str">
            <v>GDPR</v>
          </cell>
        </row>
        <row r="289">
          <cell r="A289" t="str">
            <v>Kobal kravata j.d.o.o</v>
          </cell>
          <cell r="B289">
            <v>22087827735</v>
          </cell>
          <cell r="C289" t="str">
            <v>ZAGREB</v>
          </cell>
        </row>
        <row r="290">
          <cell r="A290" t="str">
            <v>KOFER TO GO D.O.O.</v>
          </cell>
          <cell r="B290">
            <v>58648734664</v>
          </cell>
          <cell r="C290" t="str">
            <v>ZAGREB</v>
          </cell>
        </row>
        <row r="291">
          <cell r="A291" t="str">
            <v>KOLDING PRINT d.o.o.</v>
          </cell>
          <cell r="B291" t="str">
            <v>03429095529</v>
          </cell>
          <cell r="C291" t="str">
            <v>ZAGREB</v>
          </cell>
        </row>
        <row r="292">
          <cell r="A292" t="str">
            <v>KOLOR-PROMET d.o.o.</v>
          </cell>
          <cell r="B292">
            <v>60921186573</v>
          </cell>
          <cell r="C292" t="str">
            <v>ZAGREB</v>
          </cell>
        </row>
        <row r="293">
          <cell r="A293" t="str">
            <v>KONTO d. o. o. Požega</v>
          </cell>
          <cell r="B293" t="str">
            <v>59143170280</v>
          </cell>
          <cell r="C293" t="str">
            <v>POŽEGA</v>
          </cell>
        </row>
        <row r="294">
          <cell r="A294" t="str">
            <v>KONTO d.o.o.</v>
          </cell>
          <cell r="B294" t="str">
            <v>59143170280</v>
          </cell>
          <cell r="C294" t="str">
            <v>POŽEGA</v>
          </cell>
        </row>
        <row r="295">
          <cell r="A295" t="str">
            <v>KONTOST PROJEKT d.o.o.</v>
          </cell>
          <cell r="B295" t="str">
            <v>99030025645</v>
          </cell>
          <cell r="C295" t="str">
            <v>ZAGREB</v>
          </cell>
        </row>
        <row r="296">
          <cell r="A296" t="str">
            <v>KOPITARNA ZAGREB D.O.O.</v>
          </cell>
          <cell r="B296">
            <v>25843074154</v>
          </cell>
          <cell r="C296" t="str">
            <v>ZAGREB</v>
          </cell>
        </row>
        <row r="297">
          <cell r="A297" t="str">
            <v>KRALJ-COMMERCE D.O.O.</v>
          </cell>
          <cell r="B297">
            <v>85987220986</v>
          </cell>
          <cell r="C297" t="str">
            <v>ZAGREB</v>
          </cell>
        </row>
        <row r="298">
          <cell r="A298" t="str">
            <v>KRAŠ prehrambena industrija d...</v>
          </cell>
          <cell r="B298" t="str">
            <v>94989605030</v>
          </cell>
          <cell r="C298" t="str">
            <v>ZAGREB</v>
          </cell>
        </row>
        <row r="299">
          <cell r="A299" t="str">
            <v>KREŠIMIR-FUTURA D.O.O.</v>
          </cell>
          <cell r="B299">
            <v>99386047584</v>
          </cell>
          <cell r="C299" t="str">
            <v>IVANEČKO NASELJE</v>
          </cell>
        </row>
        <row r="300">
          <cell r="A300" t="str">
            <v>KRISTIJAN ZAVRTNIK, STAKLO IVEK, VL. KRISTIJAN ZAVRTNIK</v>
          </cell>
          <cell r="B300" t="str">
            <v>GDPR</v>
          </cell>
          <cell r="C300" t="str">
            <v>GDPR</v>
          </cell>
        </row>
        <row r="301">
          <cell r="A301" t="str">
            <v>KUNA CORPORATION d.o.o.</v>
          </cell>
          <cell r="B301" t="str">
            <v>54600743656</v>
          </cell>
          <cell r="C301" t="str">
            <v>OROSLAVJE</v>
          </cell>
        </row>
        <row r="302">
          <cell r="A302" t="str">
            <v>LACH-NER d.o.o.</v>
          </cell>
          <cell r="B302">
            <v>51013201054</v>
          </cell>
          <cell r="C302" t="str">
            <v>ZAGREB</v>
          </cell>
        </row>
        <row r="303">
          <cell r="A303" t="str">
            <v>LARUS SPORT D.O.O.</v>
          </cell>
          <cell r="B303">
            <v>70614565941</v>
          </cell>
          <cell r="C303" t="str">
            <v>ZAGREB</v>
          </cell>
        </row>
        <row r="304">
          <cell r="A304" t="str">
            <v>LAZIA D.O.O. ZA USLUGE I TURISTIČKA</v>
          </cell>
          <cell r="B304">
            <v>95567416295</v>
          </cell>
          <cell r="C304" t="str">
            <v>SESVETE</v>
          </cell>
        </row>
        <row r="305">
          <cell r="A305" t="str">
            <v>LD Organisation</v>
          </cell>
          <cell r="B305">
            <v>464819842</v>
          </cell>
          <cell r="C305" t="str">
            <v>Louvain-la-Neuve,BELGIJA</v>
          </cell>
        </row>
        <row r="306">
          <cell r="A306" t="str">
            <v>LE ROBINE GOLF AND RESORT</v>
          </cell>
          <cell r="C306" t="str">
            <v>Busto Arsizio VA, Italija</v>
          </cell>
        </row>
        <row r="307">
          <cell r="A307" t="str">
            <v>LELUBA d.o.o.</v>
          </cell>
          <cell r="B307">
            <v>21301493079</v>
          </cell>
          <cell r="C307" t="str">
            <v>SESVETE</v>
          </cell>
        </row>
        <row r="308">
          <cell r="A308" t="str">
            <v>LEMA, VL. MARKO RAŠIĆ</v>
          </cell>
          <cell r="B308" t="str">
            <v>GDPR</v>
          </cell>
          <cell r="C308" t="str">
            <v>GDPR</v>
          </cell>
        </row>
        <row r="309">
          <cell r="A309" t="str">
            <v>LEMIA d.o.o.</v>
          </cell>
          <cell r="B309">
            <v>19783069838</v>
          </cell>
          <cell r="C309" t="str">
            <v>ZAGREB</v>
          </cell>
        </row>
        <row r="310">
          <cell r="A310" t="str">
            <v>Lenzing Instruments GmbH and Co. KG</v>
          </cell>
          <cell r="B310" t="str">
            <v>ATU58145322</v>
          </cell>
          <cell r="C310" t="str">
            <v>GAMPERN, AUSTRIJA</v>
          </cell>
        </row>
        <row r="311">
          <cell r="A311" t="str">
            <v>LEON POLIKOVSKY, POLIKOVSKY, V..</v>
          </cell>
          <cell r="B311" t="str">
            <v>GDPR</v>
          </cell>
          <cell r="C311" t="str">
            <v>GDPR</v>
          </cell>
        </row>
        <row r="312">
          <cell r="A312" t="str">
            <v>LEONARDO MEDIA</v>
          </cell>
          <cell r="B312">
            <v>90240160025</v>
          </cell>
          <cell r="C312" t="str">
            <v>ZAGREB</v>
          </cell>
        </row>
        <row r="313">
          <cell r="A313" t="str">
            <v>LEXICAL COMPUTING CZ s.r.o.</v>
          </cell>
          <cell r="B313" t="str">
            <v>CZ29295491</v>
          </cell>
          <cell r="C313" t="str">
            <v>Brno, Češka</v>
          </cell>
        </row>
        <row r="314">
          <cell r="A314" t="str">
            <v>LEXPERA</v>
          </cell>
          <cell r="B314" t="str">
            <v>79506290597</v>
          </cell>
          <cell r="C314" t="str">
            <v>ZAGREB</v>
          </cell>
        </row>
        <row r="315">
          <cell r="A315" t="str">
            <v>LIBURNIA RIVIERA HOTELI D.D.</v>
          </cell>
          <cell r="B315" t="str">
            <v>15573308024</v>
          </cell>
          <cell r="C315" t="str">
            <v>OPATIJA</v>
          </cell>
        </row>
        <row r="316">
          <cell r="A316" t="str">
            <v>LIFTMONT  d.o.o.</v>
          </cell>
          <cell r="B316" t="str">
            <v>01448994969</v>
          </cell>
          <cell r="C316" t="str">
            <v>ZAGREB</v>
          </cell>
        </row>
        <row r="317">
          <cell r="A317" t="str">
            <v>LIFTMONT D.O.O.</v>
          </cell>
          <cell r="B317" t="str">
            <v>01448994969</v>
          </cell>
          <cell r="C317" t="str">
            <v>ZAGREB</v>
          </cell>
        </row>
        <row r="318">
          <cell r="A318" t="str">
            <v>LIFTMONT D.O.O.</v>
          </cell>
          <cell r="B318" t="str">
            <v>01448994969</v>
          </cell>
          <cell r="C318" t="str">
            <v>ZAGREB</v>
          </cell>
        </row>
        <row r="319">
          <cell r="A319" t="str">
            <v>LIFTMONT DIZALA D.O.O.</v>
          </cell>
          <cell r="B319">
            <v>24232711165</v>
          </cell>
          <cell r="C319" t="str">
            <v>DONJI STUPNIK</v>
          </cell>
        </row>
        <row r="320">
          <cell r="A320" t="str">
            <v>LIMARIJA MALIĆ d.o.o.</v>
          </cell>
          <cell r="B320" t="str">
            <v>91164886471</v>
          </cell>
          <cell r="C320" t="str">
            <v>Sesvete</v>
          </cell>
        </row>
        <row r="321">
          <cell r="A321" t="str">
            <v>LIMES PLUS d.o.o.</v>
          </cell>
          <cell r="B321" t="str">
            <v>57560191883</v>
          </cell>
          <cell r="C321" t="str">
            <v>ZAGREB</v>
          </cell>
        </row>
        <row r="322">
          <cell r="A322" t="str">
            <v>LINĐO FOLKLORNI ANSAMBL</v>
          </cell>
          <cell r="B322">
            <v>18793700495</v>
          </cell>
          <cell r="C322" t="str">
            <v xml:space="preserve">DUBROVNIK </v>
          </cell>
        </row>
        <row r="323">
          <cell r="A323" t="str">
            <v>LINEA STUDIO ZA DIZAJN I TISAK VL. JASNA ACINGER-PREBEG</v>
          </cell>
          <cell r="B323" t="str">
            <v>GDPR</v>
          </cell>
          <cell r="C323" t="str">
            <v>GDPR</v>
          </cell>
        </row>
        <row r="324">
          <cell r="A324" t="str">
            <v>LINIJA KODA d.o.o.</v>
          </cell>
          <cell r="B324" t="str">
            <v>83514720123</v>
          </cell>
          <cell r="C324" t="str">
            <v>ZAGREB</v>
          </cell>
        </row>
        <row r="325">
          <cell r="A325" t="str">
            <v>LINKS  d.o.o.</v>
          </cell>
          <cell r="B325" t="str">
            <v>32614011568</v>
          </cell>
          <cell r="C325" t="str">
            <v>SVETA NEDELJA</v>
          </cell>
        </row>
        <row r="326">
          <cell r="A326" t="str">
            <v>Lipapromet d.o.o.</v>
          </cell>
          <cell r="B326">
            <v>27060811148</v>
          </cell>
          <cell r="C326" t="str">
            <v>ZAGREB</v>
          </cell>
        </row>
        <row r="327">
          <cell r="A327" t="str">
            <v>LOCUM TRADE d.o.o.</v>
          </cell>
          <cell r="B327" t="str">
            <v>49576390857</v>
          </cell>
          <cell r="C327" t="str">
            <v>ZAGREB</v>
          </cell>
        </row>
        <row r="328">
          <cell r="A328" t="str">
            <v>LT, D.O.O.</v>
          </cell>
          <cell r="B328" t="str">
            <v>41071182</v>
          </cell>
          <cell r="C328" t="str">
            <v xml:space="preserve">ŠENTJERNEJ, SLOVENIJA </v>
          </cell>
        </row>
        <row r="329">
          <cell r="A329" t="str">
            <v>Luiss Business School Amsterdam Fashion Academy</v>
          </cell>
          <cell r="B329" t="str">
            <v>NL851819138B01</v>
          </cell>
          <cell r="C329" t="str">
            <v>AMSTERDAM, NIZOZEMSKA</v>
          </cell>
        </row>
        <row r="330">
          <cell r="A330" t="str">
            <v>LUKVEL d.o.o.</v>
          </cell>
          <cell r="B330">
            <v>42927423078</v>
          </cell>
          <cell r="C330" t="str">
            <v>ZAGREB</v>
          </cell>
        </row>
        <row r="331">
          <cell r="A331" t="str">
            <v>M + S D.O.O.</v>
          </cell>
          <cell r="B331">
            <v>9674238936</v>
          </cell>
          <cell r="C331" t="str">
            <v>ZAGREB</v>
          </cell>
        </row>
        <row r="332">
          <cell r="A332" t="str">
            <v>M and A Ecom Enterprises LLC</v>
          </cell>
          <cell r="B332" t="str">
            <v>USTRWIBEB1XXX</v>
          </cell>
          <cell r="C332" t="str">
            <v>USA</v>
          </cell>
        </row>
        <row r="333">
          <cell r="A333" t="str">
            <v>M&amp;B - Proizvodnja, trgovina i usluge vl. Stjepan Nemčić</v>
          </cell>
          <cell r="B333" t="str">
            <v>GDPR</v>
          </cell>
          <cell r="C333" t="str">
            <v>GDPR</v>
          </cell>
        </row>
        <row r="334">
          <cell r="A334" t="str">
            <v>M.M. BOBAN VINODOL Restoran Vinodol</v>
          </cell>
          <cell r="B334">
            <v>75508711169</v>
          </cell>
          <cell r="C334" t="str">
            <v>ZAGREB</v>
          </cell>
        </row>
        <row r="335">
          <cell r="A335" t="str">
            <v>M2 NETWORK D.O.O.</v>
          </cell>
          <cell r="B335">
            <v>95713859224</v>
          </cell>
          <cell r="C335" t="str">
            <v>SVETI MARTIN NA MURI</v>
          </cell>
        </row>
        <row r="336">
          <cell r="A336" t="str">
            <v>Macasoft Bt.</v>
          </cell>
          <cell r="B336" t="str">
            <v>21048913</v>
          </cell>
          <cell r="C336" t="str">
            <v>GYOR, Mađarska</v>
          </cell>
        </row>
        <row r="337">
          <cell r="A337" t="str">
            <v>MAGAMA CENTAR</v>
          </cell>
          <cell r="B337" t="str">
            <v>78137946216</v>
          </cell>
          <cell r="C337" t="str">
            <v>ZAGREB</v>
          </cell>
        </row>
        <row r="338">
          <cell r="A338" t="str">
            <v>MAKROMIKRO d.o.o.</v>
          </cell>
          <cell r="B338">
            <v>50467974870</v>
          </cell>
          <cell r="C338" t="str">
            <v>VELIKA GORICA</v>
          </cell>
        </row>
        <row r="339">
          <cell r="A339" t="str">
            <v>Mapa znanja d.o.o.</v>
          </cell>
          <cell r="B339">
            <v>12800734085</v>
          </cell>
          <cell r="C339" t="str">
            <v>ZAGREB</v>
          </cell>
        </row>
        <row r="340">
          <cell r="A340" t="str">
            <v>MARE ADRIATICUM YACHTING d.o.o</v>
          </cell>
          <cell r="B340">
            <v>5091636531</v>
          </cell>
          <cell r="C340" t="str">
            <v>ZAGREB</v>
          </cell>
        </row>
        <row r="341">
          <cell r="A341" t="str">
            <v>MARIANNE MARTINUŠ PERSPEKTIVA</v>
          </cell>
          <cell r="B341" t="str">
            <v xml:space="preserve">GDPR </v>
          </cell>
          <cell r="C341" t="str">
            <v>GDPR</v>
          </cell>
        </row>
        <row r="342">
          <cell r="A342" t="str">
            <v>MARITERM d.o.o.</v>
          </cell>
          <cell r="B342">
            <v>15475319748</v>
          </cell>
          <cell r="C342" t="str">
            <v>RIJEKA</v>
          </cell>
        </row>
        <row r="343">
          <cell r="A343" t="str">
            <v>MASA HOTEL CAMPO GRANDE, Maria de Ceu-Actividades Hoteleiras L.d.a.</v>
          </cell>
          <cell r="C343" t="str">
            <v>LISABON, PORTUGAL</v>
          </cell>
        </row>
        <row r="344">
          <cell r="A344" t="str">
            <v>MASTER MEDIA d.o.o.</v>
          </cell>
          <cell r="B344">
            <v>29824444539</v>
          </cell>
          <cell r="C344" t="str">
            <v>VELIKA GORICA</v>
          </cell>
        </row>
        <row r="345">
          <cell r="A345" t="str">
            <v>MASTER PRINT</v>
          </cell>
          <cell r="B345" t="str">
            <v>GDPR</v>
          </cell>
          <cell r="C345" t="str">
            <v>GDPR</v>
          </cell>
        </row>
        <row r="346">
          <cell r="A346" t="str">
            <v>MATIĆ d.o.o.</v>
          </cell>
          <cell r="B346">
            <v>76598425509</v>
          </cell>
          <cell r="C346" t="str">
            <v>VELIKA GORICA</v>
          </cell>
        </row>
        <row r="347">
          <cell r="A347" t="str">
            <v>M-COMPUTERS prodaja, servis i ..</v>
          </cell>
          <cell r="B347" t="str">
            <v>GDPR</v>
          </cell>
          <cell r="C347" t="str">
            <v>GDPR</v>
          </cell>
        </row>
        <row r="348">
          <cell r="A348" t="str">
            <v>MDPI AG</v>
          </cell>
          <cell r="B348" t="str">
            <v>E115694943</v>
          </cell>
          <cell r="C348" t="str">
            <v xml:space="preserve">BASEL, ŠVICARSKA </v>
          </cell>
        </row>
        <row r="349">
          <cell r="A349" t="str">
            <v>MEDIC d.o.o.</v>
          </cell>
          <cell r="B349" t="str">
            <v>36228944903</v>
          </cell>
          <cell r="C349" t="str">
            <v>ZAGREB</v>
          </cell>
        </row>
        <row r="350">
          <cell r="A350" t="str">
            <v>MEĐIMURJE-PLIN D.O.O.</v>
          </cell>
          <cell r="B350">
            <v>29035933600</v>
          </cell>
          <cell r="C350" t="str">
            <v>ČAKOVEC</v>
          </cell>
        </row>
        <row r="351">
          <cell r="A351" t="str">
            <v>MEĐIMURJE-PLIN D.O.O. ZA OPSKRBU PLINOM</v>
          </cell>
          <cell r="B351">
            <v>29035933600</v>
          </cell>
          <cell r="C351" t="str">
            <v>ČAKOVEC</v>
          </cell>
        </row>
        <row r="352">
          <cell r="A352" t="str">
            <v>Mesdan S.p.A</v>
          </cell>
          <cell r="B352" t="str">
            <v>Mesdan S.p.A</v>
          </cell>
          <cell r="C352" t="str">
            <v>PUEGNAGO DEL GARDA</v>
          </cell>
        </row>
        <row r="353">
          <cell r="A353" t="str">
            <v>MESSER CROATIA PLIN d.o.o.</v>
          </cell>
          <cell r="B353" t="str">
            <v>32179081874</v>
          </cell>
          <cell r="C353" t="str">
            <v>ZAPREŠIĆ</v>
          </cell>
        </row>
        <row r="354">
          <cell r="A354" t="str">
            <v>METAPLAN ARHITEKTI d.o.o.</v>
          </cell>
          <cell r="B354">
            <v>31459586181</v>
          </cell>
          <cell r="C354" t="str">
            <v>ZAGREB</v>
          </cell>
        </row>
        <row r="355">
          <cell r="A355" t="str">
            <v>METTLER TOLEDO d.o.o.</v>
          </cell>
          <cell r="B355" t="str">
            <v>01271618606</v>
          </cell>
          <cell r="C355" t="str">
            <v>ZAGREB</v>
          </cell>
        </row>
        <row r="356">
          <cell r="A356" t="str">
            <v>MICOM ELEKTRONIKA D.O.O.</v>
          </cell>
          <cell r="B356">
            <v>19422090987</v>
          </cell>
          <cell r="C356" t="str">
            <v>ZAGREB</v>
          </cell>
        </row>
        <row r="357">
          <cell r="A357" t="str">
            <v>MICROLINE</v>
          </cell>
          <cell r="B357" t="str">
            <v>79072311177</v>
          </cell>
          <cell r="C357" t="str">
            <v>ZAGREB</v>
          </cell>
        </row>
        <row r="358">
          <cell r="A358" t="str">
            <v>MICROSERVIS D.O.O.</v>
          </cell>
          <cell r="B358" t="str">
            <v>67168442895</v>
          </cell>
          <cell r="C358" t="str">
            <v>ZAPREŠIĆ</v>
          </cell>
        </row>
        <row r="359">
          <cell r="A359" t="str">
            <v>MIKROLUX  d.o.o.</v>
          </cell>
          <cell r="B359">
            <v>83273787793</v>
          </cell>
          <cell r="C359" t="str">
            <v>ZAPREŠIĆ</v>
          </cell>
        </row>
        <row r="360">
          <cell r="A360" t="str">
            <v>MIKROLUX D.O.O.</v>
          </cell>
          <cell r="B360">
            <v>83273787793</v>
          </cell>
          <cell r="C360" t="str">
            <v>ZAPREŠIĆ</v>
          </cell>
        </row>
        <row r="361">
          <cell r="A361" t="str">
            <v>MIKRONIS d.o.o.</v>
          </cell>
          <cell r="B361" t="str">
            <v>59964152545</v>
          </cell>
          <cell r="C361" t="str">
            <v>ZAGREB</v>
          </cell>
        </row>
        <row r="362">
          <cell r="A362" t="str">
            <v>MIKRONIS, d.o.o.</v>
          </cell>
          <cell r="B362" t="str">
            <v>59964152545</v>
          </cell>
          <cell r="C362" t="str">
            <v>ZAGREB</v>
          </cell>
        </row>
        <row r="363">
          <cell r="A363" t="str">
            <v>MILTONIA d.o.o.</v>
          </cell>
          <cell r="B363">
            <v>38130307884</v>
          </cell>
          <cell r="C363" t="str">
            <v>SAMOBOR</v>
          </cell>
        </row>
        <row r="364">
          <cell r="A364" t="str">
            <v>MILJENKO HABULAN, COPY CENTAR, VL. MILJENKO HABULAN</v>
          </cell>
          <cell r="B364" t="str">
            <v>GDPR</v>
          </cell>
          <cell r="C364" t="str">
            <v>GDPR</v>
          </cell>
        </row>
        <row r="365">
          <cell r="A365" t="str">
            <v>MIMING solution j.d.o.o.</v>
          </cell>
          <cell r="B365">
            <v>86149506164</v>
          </cell>
          <cell r="C365" t="str">
            <v>ZAGREB</v>
          </cell>
        </row>
        <row r="366">
          <cell r="A366" t="str">
            <v>MIRTA-KONTROL D.O.O.</v>
          </cell>
          <cell r="B366">
            <v>46412753402</v>
          </cell>
          <cell r="C366" t="str">
            <v>ZAGREB</v>
          </cell>
        </row>
        <row r="367">
          <cell r="A367" t="str">
            <v>Mix Color d.o.o.</v>
          </cell>
          <cell r="B367">
            <v>25702561244</v>
          </cell>
          <cell r="C367" t="str">
            <v>SESVETE</v>
          </cell>
        </row>
        <row r="368">
          <cell r="A368" t="str">
            <v>MODEL-EDUCA  d.o.o. proizvodnj..</v>
          </cell>
          <cell r="B368">
            <v>75261823939</v>
          </cell>
          <cell r="C368" t="str">
            <v>ZAGREB</v>
          </cell>
        </row>
        <row r="369">
          <cell r="A369" t="str">
            <v>MODNE TKANINE D.O.O.</v>
          </cell>
          <cell r="B369" t="str">
            <v>43859101195</v>
          </cell>
          <cell r="C369" t="str">
            <v>ZAGREB</v>
          </cell>
        </row>
        <row r="370">
          <cell r="A370" t="str">
            <v>Mynd d.o.o.</v>
          </cell>
          <cell r="B370" t="str">
            <v>08774458760</v>
          </cell>
          <cell r="C370" t="str">
            <v>ZAGREB</v>
          </cell>
        </row>
        <row r="371">
          <cell r="A371" t="str">
            <v>N.L.M.D. RETAIL</v>
          </cell>
          <cell r="B371">
            <v>71177754013</v>
          </cell>
          <cell r="C371" t="str">
            <v>ZAGREB</v>
          </cell>
        </row>
        <row r="372">
          <cell r="A372" t="str">
            <v>NACIONALNA I SVEUČILIŠNA KNJIŽNICA U ZAGREBU</v>
          </cell>
          <cell r="B372">
            <v>84838770814</v>
          </cell>
          <cell r="C372" t="str">
            <v>ZAGREB</v>
          </cell>
        </row>
        <row r="373">
          <cell r="A373" t="str">
            <v>NAKNADA TEMELJEM ZAKONA O PROV..</v>
          </cell>
        </row>
        <row r="374">
          <cell r="A374" t="str">
            <v>NAMA D.D. ZA TRGOVINU I USLUGE-U STEČAJU</v>
          </cell>
          <cell r="B374">
            <v>62708258549</v>
          </cell>
          <cell r="C374" t="str">
            <v>ZAGREB</v>
          </cell>
        </row>
        <row r="375">
          <cell r="A375" t="str">
            <v>NANODIY</v>
          </cell>
          <cell r="B375">
            <v>50007370119</v>
          </cell>
          <cell r="C375" t="str">
            <v>KOPRIVNICA</v>
          </cell>
        </row>
        <row r="376">
          <cell r="A376" t="str">
            <v>NARODNE NOVINE  d.d.</v>
          </cell>
          <cell r="B376" t="str">
            <v>64546066176</v>
          </cell>
          <cell r="C376" t="str">
            <v>ZAGREB</v>
          </cell>
        </row>
        <row r="377">
          <cell r="A377" t="str">
            <v>NARODNE NOVINE D.D. ZA IZD.I TISK.SLUŽB.LISTA RH,SL.I DR.O.</v>
          </cell>
          <cell r="B377" t="str">
            <v>64546066176</v>
          </cell>
          <cell r="C377" t="str">
            <v>ZAGREB</v>
          </cell>
        </row>
        <row r="378">
          <cell r="A378" t="str">
            <v>NASTAVNI ZAVOD ZA JAVNO ZDRAVSTVO D</v>
          </cell>
          <cell r="B378">
            <v>33392005961</v>
          </cell>
          <cell r="C378" t="str">
            <v>ZAGREB</v>
          </cell>
        </row>
        <row r="379">
          <cell r="A379" t="str">
            <v>NAŠA NOVA STRANA d.o.o.</v>
          </cell>
          <cell r="B379" t="str">
            <v>32675538325</v>
          </cell>
          <cell r="C379" t="str">
            <v>ZAGREB</v>
          </cell>
        </row>
        <row r="380">
          <cell r="A380" t="str">
            <v>NB-NET</v>
          </cell>
          <cell r="B380" t="str">
            <v>GDPR</v>
          </cell>
          <cell r="C380" t="str">
            <v>GDPR</v>
          </cell>
        </row>
        <row r="381">
          <cell r="A381" t="str">
            <v>NELA</v>
          </cell>
          <cell r="B381" t="str">
            <v>GDPR</v>
          </cell>
          <cell r="C381" t="str">
            <v>GDPR</v>
          </cell>
        </row>
        <row r="382">
          <cell r="A382" t="str">
            <v>NELA VL. NELA PETRIČUŠIĆ</v>
          </cell>
          <cell r="B382" t="str">
            <v>GDPR</v>
          </cell>
          <cell r="C382" t="str">
            <v>GDPR</v>
          </cell>
        </row>
        <row r="383">
          <cell r="A383" t="str">
            <v>NESTOR AND JEEVES</v>
          </cell>
          <cell r="C383" t="str">
            <v>NICE, FRANCUSKA</v>
          </cell>
        </row>
        <row r="384">
          <cell r="A384" t="str">
            <v>NH Collection Porto Batalha</v>
          </cell>
          <cell r="C384" t="str">
            <v xml:space="preserve">Oporto, PORTUGAL </v>
          </cell>
        </row>
        <row r="385">
          <cell r="A385" t="str">
            <v>NICKJ d.o.o.</v>
          </cell>
          <cell r="B385">
            <v>67840970045</v>
          </cell>
          <cell r="C385" t="str">
            <v>Mali Bukovec</v>
          </cell>
        </row>
        <row r="386">
          <cell r="A386" t="str">
            <v>NIKOTEX</v>
          </cell>
          <cell r="B386" t="str">
            <v>GDPR</v>
          </cell>
          <cell r="C386" t="str">
            <v>GDPR</v>
          </cell>
        </row>
        <row r="387">
          <cell r="A387" t="str">
            <v>NIROSTA  d.o.o.</v>
          </cell>
          <cell r="B387">
            <v>82823351319</v>
          </cell>
          <cell r="C387" t="str">
            <v>OSIJEK</v>
          </cell>
        </row>
        <row r="388">
          <cell r="A388" t="str">
            <v>NOISIA</v>
          </cell>
          <cell r="B388">
            <v>29516855629</v>
          </cell>
          <cell r="C388" t="str">
            <v>ŠENKOVEC</v>
          </cell>
        </row>
        <row r="389">
          <cell r="A389" t="str">
            <v>OBRNUTA FAZA d.o.o.</v>
          </cell>
          <cell r="B389" t="str">
            <v>00920851908</v>
          </cell>
          <cell r="C389" t="str">
            <v>ZAGREB</v>
          </cell>
        </row>
        <row r="390">
          <cell r="A390" t="str">
            <v>Odvjetničko društvo Primorac i partneri d.o.o.</v>
          </cell>
          <cell r="B390">
            <v>73118313420</v>
          </cell>
          <cell r="C390" t="str">
            <v>SPLIT</v>
          </cell>
        </row>
        <row r="391">
          <cell r="A391" t="str">
            <v>ODVJETNIK SAŠA PUFLER</v>
          </cell>
          <cell r="B391" t="str">
            <v>GDPR</v>
          </cell>
          <cell r="C391" t="str">
            <v>GDPR</v>
          </cell>
        </row>
        <row r="392">
          <cell r="A392" t="str">
            <v>Ohm LAB d.o.o.</v>
          </cell>
          <cell r="B392" t="str">
            <v>81611524140</v>
          </cell>
          <cell r="C392" t="str">
            <v>ZABOK</v>
          </cell>
        </row>
        <row r="393">
          <cell r="A393" t="str">
            <v>OLIV TRAVEL UNIPESSOAL LDA</v>
          </cell>
          <cell r="B393">
            <v>510097260</v>
          </cell>
          <cell r="C393" t="str">
            <v>PORTO, PORTUGAL</v>
          </cell>
        </row>
        <row r="394">
          <cell r="A394" t="str">
            <v>OMNITEH D.O.O.</v>
          </cell>
          <cell r="B394">
            <v>48559435696</v>
          </cell>
          <cell r="C394" t="str">
            <v>ZAGREB</v>
          </cell>
        </row>
        <row r="395">
          <cell r="A395" t="str">
            <v>OPG GRŠKOVIĆ JASMINKA</v>
          </cell>
          <cell r="B395">
            <v>21723473245</v>
          </cell>
          <cell r="C395" t="str">
            <v>KRK</v>
          </cell>
        </row>
        <row r="396">
          <cell r="A396" t="str">
            <v>OPREMA POD TLAKOM d.o.o.</v>
          </cell>
          <cell r="B396">
            <v>7435417708</v>
          </cell>
          <cell r="C396" t="str">
            <v>ZAGREB</v>
          </cell>
        </row>
        <row r="397">
          <cell r="A397" t="str">
            <v>P.O. ALATI I SERVIS D.O.O.</v>
          </cell>
          <cell r="B397" t="str">
            <v>57499498679</v>
          </cell>
          <cell r="C397" t="str">
            <v>FAŽANA</v>
          </cell>
        </row>
        <row r="398">
          <cell r="A398" t="str">
            <v>PALMA, cvjećarnica i pogrebne usluge vl. Jasna Zirdum</v>
          </cell>
          <cell r="B398" t="str">
            <v>GDPR</v>
          </cell>
          <cell r="C398" t="str">
            <v>GDPR</v>
          </cell>
        </row>
        <row r="399">
          <cell r="A399" t="str">
            <v>PAMIGO  d.o.o.</v>
          </cell>
          <cell r="B399">
            <v>75444587892</v>
          </cell>
          <cell r="C399" t="str">
            <v>ZAGREB</v>
          </cell>
        </row>
        <row r="400">
          <cell r="A400" t="str">
            <v>PAMIGO D.O.O.</v>
          </cell>
          <cell r="B400">
            <v>75444587892</v>
          </cell>
          <cell r="C400" t="str">
            <v>ZAGREB</v>
          </cell>
        </row>
        <row r="401">
          <cell r="A401" t="str">
            <v>Pavko-trgovina j.d.o.o.</v>
          </cell>
          <cell r="B401">
            <v>94188764451</v>
          </cell>
          <cell r="C401" t="str">
            <v>ZAGREB</v>
          </cell>
        </row>
        <row r="402">
          <cell r="A402" t="str">
            <v>PC PROJEKT D.O.O.</v>
          </cell>
          <cell r="B402">
            <v>25882311498</v>
          </cell>
          <cell r="C402" t="str">
            <v>ZAGREB</v>
          </cell>
        </row>
        <row r="403">
          <cell r="A403" t="str">
            <v>PEKARNA KAJ d.o.o.</v>
          </cell>
          <cell r="B403">
            <v>94485011867</v>
          </cell>
          <cell r="C403" t="str">
            <v>DONJA BISTRA</v>
          </cell>
        </row>
        <row r="404">
          <cell r="A404" t="str">
            <v>PERSPEKTIVA</v>
          </cell>
          <cell r="B404" t="str">
            <v>GDPR</v>
          </cell>
          <cell r="C404" t="str">
            <v>GDPR</v>
          </cell>
        </row>
        <row r="405">
          <cell r="A405" t="str">
            <v>PERTEC MACHINES D.O.O.</v>
          </cell>
          <cell r="B405" t="str">
            <v>16354758266</v>
          </cell>
          <cell r="C405" t="str">
            <v>ZAGREB</v>
          </cell>
        </row>
        <row r="406">
          <cell r="A406" t="str">
            <v>PETRIC, VL MARTINA PETRIC</v>
          </cell>
          <cell r="B406" t="str">
            <v>GDPR</v>
          </cell>
          <cell r="C406" t="str">
            <v>GDPR</v>
          </cell>
        </row>
        <row r="407">
          <cell r="A407" t="str">
            <v>PEVEX d.d.</v>
          </cell>
          <cell r="B407" t="str">
            <v>73660371074</v>
          </cell>
          <cell r="C407" t="str">
            <v>SESVETE</v>
          </cell>
        </row>
        <row r="408">
          <cell r="A408" t="str">
            <v>PHP LEGS SP. Z.O.O.</v>
          </cell>
          <cell r="B408" t="str">
            <v>PL9470005732</v>
          </cell>
          <cell r="C408" t="str">
            <v>ALEKSANDROW LODZKI, POLJSKA</v>
          </cell>
        </row>
        <row r="409">
          <cell r="A409" t="str">
            <v>PINO KONZALTING d.o.o.</v>
          </cell>
          <cell r="B409" t="str">
            <v>02156897147</v>
          </cell>
          <cell r="C409" t="str">
            <v>ZAGREB</v>
          </cell>
        </row>
        <row r="410">
          <cell r="A410" t="str">
            <v>PLAVA LAGUNA D. D.</v>
          </cell>
          <cell r="B410">
            <v>57444289760</v>
          </cell>
          <cell r="C410" t="str">
            <v>POREČ</v>
          </cell>
        </row>
        <row r="411">
          <cell r="A411" t="str">
            <v>PMF</v>
          </cell>
          <cell r="B411">
            <v>28163265527</v>
          </cell>
          <cell r="C411" t="str">
            <v>ZAGREB</v>
          </cell>
        </row>
        <row r="412">
          <cell r="A412" t="str">
            <v>POINT d.o.o.</v>
          </cell>
          <cell r="B412">
            <v>80947211460</v>
          </cell>
          <cell r="C412" t="str">
            <v>VARAŽDIN</v>
          </cell>
        </row>
        <row r="413">
          <cell r="A413" t="str">
            <v>POLIKLINIKA SVETI ROK M.D.</v>
          </cell>
          <cell r="B413">
            <v>28842147765</v>
          </cell>
          <cell r="C413" t="str">
            <v>ZAGREB</v>
          </cell>
        </row>
        <row r="414">
          <cell r="A414" t="str">
            <v>Poruka, vl. Tea Prišlin</v>
          </cell>
          <cell r="B414" t="str">
            <v>GDPR</v>
          </cell>
          <cell r="C414" t="str">
            <v>GDPR</v>
          </cell>
        </row>
        <row r="415">
          <cell r="A415" t="str">
            <v>Poslovno savjetovanje, Andreja..</v>
          </cell>
          <cell r="B415" t="str">
            <v>GDPR</v>
          </cell>
          <cell r="C415" t="str">
            <v>GDPR</v>
          </cell>
        </row>
        <row r="416">
          <cell r="A416" t="str">
            <v>POVICOM OKVIRI d.o.o.</v>
          </cell>
          <cell r="B416" t="str">
            <v>81754995991</v>
          </cell>
          <cell r="C416" t="str">
            <v>ZAGREB</v>
          </cell>
        </row>
        <row r="417">
          <cell r="A417" t="str">
            <v>PRe Sustainability B.V.</v>
          </cell>
          <cell r="B417" t="str">
            <v>NL812691003801</v>
          </cell>
          <cell r="C417" t="str">
            <v>Amersfoort, Nizozemska</v>
          </cell>
        </row>
        <row r="418">
          <cell r="A418" t="str">
            <v>PREHRAMBENO-BIOTEHNOLOŠKI FAKULTET</v>
          </cell>
          <cell r="B418">
            <v>96371000697</v>
          </cell>
          <cell r="C418" t="str">
            <v>OSIJEK</v>
          </cell>
        </row>
        <row r="419">
          <cell r="A419" t="str">
            <v>PREHRAMBENO-BIOTEHNOLOŠKI FAKULTET ZAGREB</v>
          </cell>
          <cell r="B419" t="str">
            <v>47824453867</v>
          </cell>
          <cell r="C419" t="str">
            <v>ZAGREB</v>
          </cell>
        </row>
        <row r="420">
          <cell r="A420" t="str">
            <v>PREMIUM MODA j.d.o.o.</v>
          </cell>
          <cell r="B420" t="str">
            <v>49630703289</v>
          </cell>
          <cell r="C420" t="str">
            <v>ZAGREB</v>
          </cell>
        </row>
        <row r="421">
          <cell r="A421" t="str">
            <v>Presečki grupa</v>
          </cell>
          <cell r="B421" t="str">
            <v>85843181422</v>
          </cell>
          <cell r="C421" t="str">
            <v>KRAPINA</v>
          </cell>
        </row>
        <row r="422">
          <cell r="A422" t="str">
            <v>Preventa d.o.o.</v>
          </cell>
          <cell r="B422">
            <v>58241957305</v>
          </cell>
          <cell r="C422" t="str">
            <v>VARAŽDIN</v>
          </cell>
        </row>
        <row r="423">
          <cell r="A423" t="str">
            <v>PRIMA NOVA, ustanova za zdravstvenu skrb</v>
          </cell>
          <cell r="B423">
            <v>15051150334</v>
          </cell>
          <cell r="C423" t="str">
            <v>ZAGREB</v>
          </cell>
        </row>
        <row r="424">
          <cell r="A424" t="str">
            <v>PRIMALAB d.o.o.</v>
          </cell>
          <cell r="B424" t="str">
            <v>83028109264</v>
          </cell>
          <cell r="C424" t="str">
            <v>ZAGREB</v>
          </cell>
        </row>
        <row r="425">
          <cell r="A425" t="str">
            <v>PRIMO TIM d.o.o.</v>
          </cell>
          <cell r="B425">
            <v>42453405188</v>
          </cell>
          <cell r="C425" t="str">
            <v>ZAPREŠIĆ</v>
          </cell>
        </row>
        <row r="426">
          <cell r="A426" t="str">
            <v>PRINT STUDIO d.o.o.</v>
          </cell>
          <cell r="B426">
            <v>25170721692</v>
          </cell>
          <cell r="C426" t="str">
            <v>ZAGREB</v>
          </cell>
        </row>
        <row r="427">
          <cell r="A427" t="str">
            <v>PRINTERAJ XL d.o.o.</v>
          </cell>
          <cell r="B427" t="str">
            <v>31553088667</v>
          </cell>
          <cell r="C427" t="str">
            <v>ZAGREB</v>
          </cell>
        </row>
        <row r="428">
          <cell r="A428" t="str">
            <v>PROJEKTNA INTELIGENCIJA</v>
          </cell>
          <cell r="B428" t="str">
            <v>64443113506</v>
          </cell>
          <cell r="C428" t="str">
            <v>ZAGREB</v>
          </cell>
        </row>
        <row r="429">
          <cell r="A429" t="str">
            <v>PROLUFT ISUŠIVANJE d.o.o.</v>
          </cell>
          <cell r="B429">
            <v>14064365692</v>
          </cell>
          <cell r="C429" t="str">
            <v>Zagreb-Susedgrad</v>
          </cell>
        </row>
        <row r="430">
          <cell r="A430" t="str">
            <v>PROMO VIDEO PRODUKCIJA D.O.O.</v>
          </cell>
          <cell r="B430">
            <v>34987430778</v>
          </cell>
          <cell r="C430" t="str">
            <v>ZAGREB</v>
          </cell>
        </row>
        <row r="431">
          <cell r="A431" t="str">
            <v>PROSAT  d.o.o.</v>
          </cell>
          <cell r="B431">
            <v>6021561857</v>
          </cell>
          <cell r="C431" t="str">
            <v>ZAGREB</v>
          </cell>
        </row>
        <row r="432">
          <cell r="A432" t="str">
            <v>PROTIS d.o.o.</v>
          </cell>
          <cell r="B432">
            <v>42113416920</v>
          </cell>
          <cell r="C432" t="str">
            <v>ZAGREB</v>
          </cell>
        </row>
        <row r="433">
          <cell r="A433" t="str">
            <v>PUTNIKOVIĆ p.z.</v>
          </cell>
          <cell r="B433">
            <v>74721949251</v>
          </cell>
          <cell r="C433" t="str">
            <v>PUTNIKOVIĆ</v>
          </cell>
        </row>
        <row r="434">
          <cell r="A434" t="str">
            <v>RAD CENTAR</v>
          </cell>
          <cell r="B434" t="str">
            <v>RS114818226</v>
          </cell>
          <cell r="C434" t="str">
            <v>Lanište, Srbija</v>
          </cell>
        </row>
        <row r="435">
          <cell r="A435" t="str">
            <v>RETEL</v>
          </cell>
          <cell r="B435" t="str">
            <v>75715390821</v>
          </cell>
          <cell r="C435" t="str">
            <v>ZAGREB</v>
          </cell>
        </row>
        <row r="436">
          <cell r="A436" t="str">
            <v>RETEL  D.O.O.</v>
          </cell>
          <cell r="B436" t="str">
            <v>75715390821</v>
          </cell>
          <cell r="C436" t="str">
            <v>ZAGREB</v>
          </cell>
        </row>
        <row r="437">
          <cell r="A437" t="str">
            <v>RIFIL S.A.</v>
          </cell>
          <cell r="B437" t="str">
            <v>RO2050285</v>
          </cell>
          <cell r="C437" t="str">
            <v>SAVINESTI, Rumunjska</v>
          </cell>
        </row>
        <row r="438">
          <cell r="A438" t="str">
            <v>RONIS</v>
          </cell>
          <cell r="B438" t="str">
            <v>21720748086</v>
          </cell>
          <cell r="C438" t="str">
            <v>ČAKOVEC</v>
          </cell>
        </row>
        <row r="439">
          <cell r="A439" t="str">
            <v>ROSIP d.o.o.</v>
          </cell>
          <cell r="B439">
            <v>89811416156</v>
          </cell>
          <cell r="C439" t="str">
            <v>ZAGREB</v>
          </cell>
        </row>
        <row r="440">
          <cell r="A440" t="str">
            <v>RU - VE d.o.o.</v>
          </cell>
          <cell r="B440">
            <v>88470929840</v>
          </cell>
          <cell r="C440" t="str">
            <v>SVETA NEDELJA</v>
          </cell>
        </row>
        <row r="441">
          <cell r="A441" t="str">
            <v>RU-VE d.o.o.</v>
          </cell>
          <cell r="B441">
            <v>88470929840</v>
          </cell>
          <cell r="C441" t="str">
            <v>SVETA NEDELJA</v>
          </cell>
        </row>
        <row r="442">
          <cell r="A442" t="str">
            <v>SAGOVI ZAGREB d.o.o.</v>
          </cell>
          <cell r="B442">
            <v>35639958412</v>
          </cell>
          <cell r="C442" t="str">
            <v>ZAGREB</v>
          </cell>
        </row>
        <row r="443">
          <cell r="A443" t="str">
            <v>SAJEMA d.o.o.</v>
          </cell>
          <cell r="B443" t="str">
            <v>22888622129</v>
          </cell>
          <cell r="C443" t="str">
            <v>ZAGREB</v>
          </cell>
        </row>
        <row r="444">
          <cell r="A444" t="str">
            <v>SAM - TEX  d.o.o.</v>
          </cell>
          <cell r="B444">
            <v>50683876452</v>
          </cell>
          <cell r="C444" t="str">
            <v>VARAŽDIN</v>
          </cell>
        </row>
        <row r="445">
          <cell r="A445" t="str">
            <v>Samostalna djelatnost Pelc Marjan Šinko</v>
          </cell>
          <cell r="B445" t="str">
            <v>GDPR</v>
          </cell>
          <cell r="C445" t="str">
            <v>GDPR</v>
          </cell>
        </row>
        <row r="446">
          <cell r="A446" t="str">
            <v>SAMOSTALNI UMJETNIK IVO KNEZOVIĆ</v>
          </cell>
          <cell r="B446" t="str">
            <v>GDPR</v>
          </cell>
          <cell r="C446" t="str">
            <v>GDPR</v>
          </cell>
        </row>
        <row r="447">
          <cell r="A447" t="str">
            <v>SANCTA DOMENICA d.o.o.</v>
          </cell>
          <cell r="B447" t="str">
            <v>35409850545</v>
          </cell>
          <cell r="C447" t="str">
            <v>SVETA NEDJELJA</v>
          </cell>
        </row>
        <row r="448">
          <cell r="A448" t="str">
            <v>SANJA HRŽIĆ, CVIJEĆE BY SANJA, vl. Sanja Hržić</v>
          </cell>
          <cell r="B448" t="str">
            <v>GDPR</v>
          </cell>
          <cell r="C448" t="str">
            <v>GDPR</v>
          </cell>
        </row>
        <row r="449">
          <cell r="A449" t="str">
            <v>SAVEZ ENERGETIČARA HRVATSKE</v>
          </cell>
          <cell r="B449">
            <v>56822948795</v>
          </cell>
          <cell r="C449" t="str">
            <v>ZAGREB</v>
          </cell>
        </row>
        <row r="450">
          <cell r="A450" t="str">
            <v>SAVEZ INOVATORA ZAGREB</v>
          </cell>
          <cell r="B450">
            <v>31792033223</v>
          </cell>
          <cell r="C450" t="str">
            <v>ZAGREB</v>
          </cell>
        </row>
        <row r="451">
          <cell r="A451" t="str">
            <v>SAVEZ INOVATORA ZAGREBA</v>
          </cell>
          <cell r="B451">
            <v>31792033223</v>
          </cell>
          <cell r="C451" t="str">
            <v>ZAGREB</v>
          </cell>
        </row>
        <row r="452">
          <cell r="A452" t="str">
            <v>SAVEZ INŽENJERA I TEHNIČARA TE..</v>
          </cell>
          <cell r="B452" t="str">
            <v>RS100157409</v>
          </cell>
          <cell r="C452" t="str">
            <v xml:space="preserve">BEOGRAD, SRBIJA </v>
          </cell>
        </row>
        <row r="453">
          <cell r="A453" t="str">
            <v>SB COMMERCE d.o.o,</v>
          </cell>
          <cell r="B453" t="str">
            <v>99626319363</v>
          </cell>
          <cell r="C453" t="str">
            <v>ZAGREB</v>
          </cell>
        </row>
        <row r="454">
          <cell r="A454" t="str">
            <v>Schmalz d.o.o.</v>
          </cell>
          <cell r="B454" t="str">
            <v>SI43288278</v>
          </cell>
          <cell r="C454" t="str">
            <v>VRHNIKA, SLOVENIJA</v>
          </cell>
        </row>
        <row r="455">
          <cell r="A455" t="str">
            <v>Sciencentris Unipessoal Lda.</v>
          </cell>
          <cell r="B455" t="str">
            <v>PT513185909</v>
          </cell>
          <cell r="C455" t="str">
            <v>PORTUGAL</v>
          </cell>
        </row>
        <row r="456">
          <cell r="A456" t="str">
            <v>SCIENTIFIC SUMMITS</v>
          </cell>
          <cell r="B456" t="str">
            <v>36ARUPR7303J1Z5</v>
          </cell>
          <cell r="C456" t="str">
            <v>INDIA</v>
          </cell>
        </row>
        <row r="457">
          <cell r="A457" t="str">
            <v>SERVIS " ELEKTROTERM " - DRAGO PREMEC</v>
          </cell>
          <cell r="B457" t="str">
            <v>GDPR</v>
          </cell>
          <cell r="C457" t="str">
            <v>GDPR</v>
          </cell>
        </row>
        <row r="458">
          <cell r="A458" t="str">
            <v>SERVIS ZA BRAVE VJEŠTICA</v>
          </cell>
          <cell r="B458" t="str">
            <v>GDPR</v>
          </cell>
          <cell r="C458" t="str">
            <v>GDPR</v>
          </cell>
        </row>
        <row r="459">
          <cell r="A459" t="str">
            <v>SETCOR MEDIA FZ-LLC</v>
          </cell>
          <cell r="B459" t="str">
            <v>1000577278000036</v>
          </cell>
          <cell r="C459" t="str">
            <v>DUBAI, UAE</v>
          </cell>
        </row>
        <row r="460">
          <cell r="A460" t="str">
            <v>SHTM SKOPJE</v>
          </cell>
          <cell r="C460" t="str">
            <v xml:space="preserve">MAKEDONIJA </v>
          </cell>
        </row>
        <row r="461">
          <cell r="A461" t="str">
            <v>Sladović d.o.o.</v>
          </cell>
          <cell r="B461" t="str">
            <v>90591097530</v>
          </cell>
          <cell r="C461" t="str">
            <v>ZAGREB</v>
          </cell>
        </row>
        <row r="462">
          <cell r="A462" t="str">
            <v>Slovensko društvo učiteljev tujega strokovnega jezika</v>
          </cell>
          <cell r="B462" t="str">
            <v>SI52645096</v>
          </cell>
          <cell r="C462" t="str">
            <v>Ljubljana, Slovenija</v>
          </cell>
        </row>
        <row r="463">
          <cell r="A463" t="str">
            <v>SMARTUS d.o.o.</v>
          </cell>
          <cell r="B463" t="str">
            <v>92129208215</v>
          </cell>
          <cell r="C463" t="str">
            <v>RIJEKA</v>
          </cell>
        </row>
        <row r="464">
          <cell r="A464" t="str">
            <v>SP studio, vl. Slaven Paić</v>
          </cell>
          <cell r="B464" t="str">
            <v>GDPR</v>
          </cell>
          <cell r="C464" t="str">
            <v>GDPR</v>
          </cell>
        </row>
        <row r="465">
          <cell r="A465" t="str">
            <v>SPECTRA  MEDIA d.o.o.</v>
          </cell>
          <cell r="B465">
            <v>20342948082</v>
          </cell>
          <cell r="C465" t="str">
            <v>ZAGREB</v>
          </cell>
        </row>
        <row r="466">
          <cell r="A466" t="str">
            <v>SPERANZA D.O.O.</v>
          </cell>
          <cell r="B466" t="str">
            <v>56831241098</v>
          </cell>
          <cell r="C466" t="str">
            <v>ZAGREB</v>
          </cell>
        </row>
        <row r="467">
          <cell r="A467" t="str">
            <v>Springer Nature Customer Service Ce</v>
          </cell>
          <cell r="B467" t="str">
            <v>DE209719094</v>
          </cell>
          <cell r="C467" t="str">
            <v>GERMANY</v>
          </cell>
        </row>
        <row r="468">
          <cell r="A468" t="str">
            <v>Stabu Seta SIA</v>
          </cell>
          <cell r="B468" t="str">
            <v>LV40103670552</v>
          </cell>
          <cell r="C468" t="str">
            <v>RIGA, LATVIJA</v>
          </cell>
        </row>
        <row r="469">
          <cell r="A469" t="str">
            <v>STAMPA</v>
          </cell>
          <cell r="B469">
            <v>81920045396</v>
          </cell>
          <cell r="C469" t="str">
            <v>ZAGREB</v>
          </cell>
        </row>
        <row r="470">
          <cell r="A470" t="str">
            <v>Stayokay Amsterdam Oost</v>
          </cell>
          <cell r="B470" t="str">
            <v>NL812703832B01</v>
          </cell>
          <cell r="C470" t="str">
            <v>Amesterdam, Nizozemska</v>
          </cell>
        </row>
        <row r="471">
          <cell r="A471" t="str">
            <v>STEGA TISAK</v>
          </cell>
          <cell r="B471" t="str">
            <v>78043520516</v>
          </cell>
          <cell r="C471" t="str">
            <v>ZAGREB</v>
          </cell>
        </row>
        <row r="472">
          <cell r="A472" t="str">
            <v>STIV MED</v>
          </cell>
          <cell r="B472">
            <v>41280267782</v>
          </cell>
          <cell r="C472" t="str">
            <v>ZAGREB</v>
          </cell>
        </row>
        <row r="473">
          <cell r="A473" t="str">
            <v>STROJOPROMET-ZAGREB d.o.o.</v>
          </cell>
          <cell r="B473" t="str">
            <v>97994010225</v>
          </cell>
          <cell r="C473" t="str">
            <v>ŠENKOVEC</v>
          </cell>
        </row>
        <row r="474">
          <cell r="A474" t="str">
            <v>STUDENTSKI CENTAR DUBROVNIK</v>
          </cell>
          <cell r="B474">
            <v>66467746606</v>
          </cell>
          <cell r="C474" t="str">
            <v>DUBROVNIK</v>
          </cell>
        </row>
        <row r="475">
          <cell r="A475" t="str">
            <v>STUDENTSKI CENTAR RIJEKA</v>
          </cell>
          <cell r="B475">
            <v>87500773013</v>
          </cell>
          <cell r="C475" t="str">
            <v>RIJEKA</v>
          </cell>
        </row>
        <row r="476">
          <cell r="A476" t="str">
            <v>STUDENTSKI CENTAR U ZAGREBU</v>
          </cell>
          <cell r="B476">
            <v>22597784145</v>
          </cell>
          <cell r="C476" t="str">
            <v>ZAGREB</v>
          </cell>
        </row>
        <row r="477">
          <cell r="A477" t="str">
            <v>STUDENTSKI CENTAR VARAŽDIN STUDENT</v>
          </cell>
          <cell r="B477">
            <v>64945507350</v>
          </cell>
          <cell r="C477" t="str">
            <v>VARAŽDIN</v>
          </cell>
        </row>
        <row r="478">
          <cell r="A478" t="str">
            <v>Studio 108 - obrt za usluge vl..</v>
          </cell>
          <cell r="B478" t="str">
            <v>GDPR</v>
          </cell>
          <cell r="C478" t="str">
            <v>GDPR</v>
          </cell>
        </row>
        <row r="479">
          <cell r="A479" t="str">
            <v>STUDIO B NULA VL. MARIJO BANDIĆ</v>
          </cell>
          <cell r="B479" t="str">
            <v>GDPR</v>
          </cell>
          <cell r="C479" t="str">
            <v>GDPR</v>
          </cell>
        </row>
        <row r="480">
          <cell r="A480" t="str">
            <v>SUZG PBF</v>
          </cell>
          <cell r="B480" t="str">
            <v>47824453867</v>
          </cell>
          <cell r="C480" t="str">
            <v>ZAGREB</v>
          </cell>
        </row>
        <row r="481">
          <cell r="A481" t="str">
            <v>SVETMAR d.o.o.</v>
          </cell>
          <cell r="B481">
            <v>73004539228</v>
          </cell>
          <cell r="C481" t="str">
            <v>ZAGREB</v>
          </cell>
        </row>
        <row r="482">
          <cell r="A482" t="str">
            <v>SVEUČILIŠNA TISKARA</v>
          </cell>
          <cell r="B482" t="str">
            <v>72172033323</v>
          </cell>
          <cell r="C482" t="str">
            <v>ZAGREB</v>
          </cell>
        </row>
        <row r="483">
          <cell r="A483" t="str">
            <v>SVEUČILIŠNI RAČUNSKI CENTAR SVEUČILIŠTA U ZAGREBU</v>
          </cell>
          <cell r="B483">
            <v>34016189309</v>
          </cell>
          <cell r="C483" t="str">
            <v>ZAGREB</v>
          </cell>
        </row>
        <row r="484">
          <cell r="A484" t="str">
            <v>SVEUČILIŠTA U ZAGREBU METALURŠKI FA</v>
          </cell>
          <cell r="B484">
            <v>48006703414</v>
          </cell>
          <cell r="C484" t="str">
            <v>SISAK</v>
          </cell>
        </row>
        <row r="485">
          <cell r="A485" t="str">
            <v>Sveučilište u Slavonskom Brodu</v>
          </cell>
          <cell r="B485">
            <v>33027834374</v>
          </cell>
          <cell r="C485" t="str">
            <v>SLAVONSKI BROD</v>
          </cell>
        </row>
        <row r="486">
          <cell r="A486" t="str">
            <v>SVEUČILIŠTE U SPLITU, STUDENTSKI CE</v>
          </cell>
          <cell r="B486">
            <v>25975412650</v>
          </cell>
          <cell r="C486" t="str">
            <v>SPLIT</v>
          </cell>
        </row>
        <row r="487">
          <cell r="A487" t="str">
            <v>SVEUČILIŠTE U ZAGREBU</v>
          </cell>
          <cell r="B487">
            <v>36612267447</v>
          </cell>
          <cell r="C487" t="str">
            <v>ZAGREB</v>
          </cell>
        </row>
        <row r="488">
          <cell r="A488" t="str">
            <v>SVEUČILIŠTE U ZAGREBU SVEUČILIŠNI RAČUNSKI CENTAR</v>
          </cell>
          <cell r="B488">
            <v>34016189309</v>
          </cell>
          <cell r="C488" t="str">
            <v>ZAGREB</v>
          </cell>
        </row>
        <row r="489">
          <cell r="A489" t="str">
            <v>SVEUČILIŠTE U ZAGREBU, FILOZOFSKI FAKULTET</v>
          </cell>
          <cell r="B489" t="str">
            <v>90633715804</v>
          </cell>
          <cell r="C489" t="str">
            <v>ZAGREB</v>
          </cell>
        </row>
        <row r="490">
          <cell r="A490" t="str">
            <v>SVIJET  MEDIJA  d.o.o.</v>
          </cell>
          <cell r="B490">
            <v>8622180689</v>
          </cell>
          <cell r="C490" t="str">
            <v>ZAGREB</v>
          </cell>
        </row>
        <row r="491">
          <cell r="A491" t="str">
            <v>SWISSCOLOR</v>
          </cell>
          <cell r="B491">
            <v>23856222941</v>
          </cell>
          <cell r="C491" t="str">
            <v>DONJA BISTRA</v>
          </cell>
        </row>
        <row r="492">
          <cell r="A492" t="str">
            <v>SWITCH ONE-obrt za računalno p..</v>
          </cell>
          <cell r="B492" t="str">
            <v>GDPR</v>
          </cell>
          <cell r="C492" t="str">
            <v>GDPR</v>
          </cell>
        </row>
        <row r="493">
          <cell r="A493" t="str">
            <v>SYNERGIA SUMMITS PVT LTD</v>
          </cell>
          <cell r="B493" t="str">
            <v>HYDS74315D</v>
          </cell>
          <cell r="C493" t="str">
            <v>Lisbon, Portugal</v>
          </cell>
        </row>
        <row r="494">
          <cell r="A494" t="str">
            <v>SYSTEMCOM d.o.o.</v>
          </cell>
          <cell r="B494">
            <v>43950963671</v>
          </cell>
          <cell r="C494" t="str">
            <v>ZAGREB</v>
          </cell>
        </row>
        <row r="495">
          <cell r="A495" t="str">
            <v>ŠIVA-PROM D.O.O.</v>
          </cell>
          <cell r="B495">
            <v>42507079056</v>
          </cell>
          <cell r="C495" t="str">
            <v xml:space="preserve">STRMEC SAMOBORSKI </v>
          </cell>
        </row>
        <row r="496">
          <cell r="A496" t="str">
            <v>ŠKERJANC d.o.o. proizvodnja in trgovina</v>
          </cell>
          <cell r="B496" t="str">
            <v>20152578244</v>
          </cell>
          <cell r="C496" t="str">
            <v>ZAGREB</v>
          </cell>
        </row>
        <row r="497">
          <cell r="A497" t="str">
            <v>ŠKOLA ZA MODU I DIZAJN</v>
          </cell>
          <cell r="B497" t="str">
            <v>08044398886</v>
          </cell>
          <cell r="C497" t="str">
            <v>ZAGREB</v>
          </cell>
        </row>
        <row r="498">
          <cell r="A498" t="str">
            <v>ŠKOLA ZA MODU I DIZAJN</v>
          </cell>
          <cell r="B498" t="str">
            <v>08044398886</v>
          </cell>
          <cell r="C498" t="str">
            <v>ZAGREB</v>
          </cell>
        </row>
        <row r="499">
          <cell r="A499" t="str">
            <v>ŠKOLSKA KNJIGA d.d. ZGREB</v>
          </cell>
          <cell r="B499">
            <v>38967655335</v>
          </cell>
          <cell r="C499" t="str">
            <v>ZAGREB</v>
          </cell>
        </row>
        <row r="500">
          <cell r="A500" t="str">
            <v>TALIA MODEL D.O.O.</v>
          </cell>
          <cell r="B500">
            <v>96301497574</v>
          </cell>
          <cell r="C500" t="str">
            <v>ZAGREB</v>
          </cell>
        </row>
        <row r="501">
          <cell r="A501" t="str">
            <v>Taylor and Francis Customer Services</v>
          </cell>
          <cell r="B501">
            <v>365462636</v>
          </cell>
          <cell r="C501" t="str">
            <v>LONDON, ENGLESKA</v>
          </cell>
        </row>
        <row r="502">
          <cell r="A502" t="str">
            <v>Taylor and Francis Group</v>
          </cell>
          <cell r="B502">
            <v>365462636</v>
          </cell>
          <cell r="C502" t="str">
            <v>LONDON, ENGLESKA</v>
          </cell>
        </row>
        <row r="503">
          <cell r="A503" t="str">
            <v>TEA PRIŠLIN, Poruka, vl. Tea Prišlin</v>
          </cell>
          <cell r="B503" t="str">
            <v>GDPR</v>
          </cell>
          <cell r="C503" t="str">
            <v>GDPR</v>
          </cell>
        </row>
        <row r="504">
          <cell r="A504" t="str">
            <v>TECHNICAL UNIVERSITY-SOFIA-TEC..</v>
          </cell>
          <cell r="B504">
            <v>130506225</v>
          </cell>
          <cell r="C504" t="str">
            <v>SOFIA, BUGARSKA</v>
          </cell>
        </row>
        <row r="505">
          <cell r="A505" t="str">
            <v>Technical University-Sofia-Technolo</v>
          </cell>
          <cell r="B505" t="str">
            <v>BG130506225</v>
          </cell>
          <cell r="C505" t="str">
            <v>SOFIA, BUGARSKA</v>
          </cell>
        </row>
        <row r="506">
          <cell r="A506" t="str">
            <v>Technical University-Sofia-Technologies Ltd</v>
          </cell>
          <cell r="B506" t="str">
            <v>BG130506225</v>
          </cell>
          <cell r="C506" t="str">
            <v>SOFIA, BUGARSKA</v>
          </cell>
        </row>
        <row r="507">
          <cell r="A507" t="str">
            <v>Techtek s.r.o.</v>
          </cell>
          <cell r="B507" t="str">
            <v>CZ03228673</v>
          </cell>
          <cell r="C507" t="str">
            <v>Blansko, Češka Republika</v>
          </cell>
        </row>
        <row r="508">
          <cell r="A508" t="str">
            <v>TEHIT</v>
          </cell>
          <cell r="B508" t="str">
            <v>SI25080409407</v>
          </cell>
          <cell r="C508" t="str">
            <v>SLOVENJ GRADEC, SLOVENIJA</v>
          </cell>
        </row>
        <row r="509">
          <cell r="A509" t="str">
            <v>TEHIT d.o.o.</v>
          </cell>
          <cell r="B509" t="str">
            <v>SI25080409407</v>
          </cell>
          <cell r="C509" t="str">
            <v>SLOVENJ GRADEC, SLOVENIJA</v>
          </cell>
        </row>
        <row r="510">
          <cell r="A510" t="str">
            <v>TEHNIČAR-SERVAG d.o.o.</v>
          </cell>
          <cell r="B510">
            <v>49911547627</v>
          </cell>
          <cell r="C510" t="str">
            <v>ZAGREB</v>
          </cell>
        </row>
        <row r="511">
          <cell r="A511" t="str">
            <v>TEHNODARIJA d.o.o.</v>
          </cell>
          <cell r="B511">
            <v>88637387982</v>
          </cell>
          <cell r="C511" t="str">
            <v>ZAGREB</v>
          </cell>
        </row>
        <row r="512">
          <cell r="A512" t="str">
            <v>TEHNOGUMA d.o.o.</v>
          </cell>
          <cell r="B512">
            <v>38867318377</v>
          </cell>
          <cell r="C512" t="str">
            <v>ZAGREB</v>
          </cell>
        </row>
        <row r="513">
          <cell r="A513" t="str">
            <v>TEHNOMODELI D.O.O.</v>
          </cell>
          <cell r="B513" t="str">
            <v>10698571703</v>
          </cell>
          <cell r="C513" t="str">
            <v>ZAGREB</v>
          </cell>
        </row>
        <row r="514">
          <cell r="A514" t="str">
            <v>TEHNO-ZIV d.o.o.</v>
          </cell>
          <cell r="B514">
            <v>73621196777</v>
          </cell>
          <cell r="C514" t="str">
            <v>ZAGREB</v>
          </cell>
        </row>
        <row r="515">
          <cell r="A515" t="str">
            <v>TEKSTIL-KA DRUŠTVO S OGRANIČENOM ODGOVORNOŠĆU ZA TRGOVINU</v>
          </cell>
          <cell r="B515">
            <v>93221233774</v>
          </cell>
          <cell r="C515" t="str">
            <v>Koprivnica</v>
          </cell>
        </row>
        <row r="516">
          <cell r="A516" t="str">
            <v xml:space="preserve">TEKSTILNO TEHNOLOŠKI FAKULTET </v>
          </cell>
          <cell r="B516">
            <v>43097527965</v>
          </cell>
          <cell r="C516" t="str">
            <v>ZAGREB</v>
          </cell>
        </row>
        <row r="517">
          <cell r="A517" t="str">
            <v>TELEBIT D.O.O.</v>
          </cell>
          <cell r="B517">
            <v>17148988537</v>
          </cell>
          <cell r="C517" t="str">
            <v>ZAGREB</v>
          </cell>
        </row>
        <row r="518">
          <cell r="A518" t="str">
            <v>TELEGRAM</v>
          </cell>
          <cell r="B518" t="str">
            <v>GDPR</v>
          </cell>
          <cell r="C518" t="str">
            <v>GDPR</v>
          </cell>
        </row>
        <row r="519">
          <cell r="A519" t="str">
            <v>TELEGRAM RODA</v>
          </cell>
          <cell r="B519" t="str">
            <v>GDPR</v>
          </cell>
          <cell r="C519" t="str">
            <v>GDPR</v>
          </cell>
        </row>
        <row r="520">
          <cell r="A520" t="str">
            <v>TELEGRAM RODA, obrt za trgovinu i usluge</v>
          </cell>
          <cell r="B520" t="str">
            <v>GDPR</v>
          </cell>
          <cell r="C520" t="str">
            <v>GDPR</v>
          </cell>
        </row>
        <row r="521">
          <cell r="A521" t="str">
            <v>TELEMACH</v>
          </cell>
          <cell r="B521">
            <v>70133616033</v>
          </cell>
          <cell r="C521" t="str">
            <v>ZAGREB</v>
          </cell>
        </row>
        <row r="522">
          <cell r="A522" t="str">
            <v>TELUR</v>
          </cell>
          <cell r="B522">
            <v>64720212310</v>
          </cell>
          <cell r="C522" t="str">
            <v>ZAGREB</v>
          </cell>
        </row>
        <row r="523">
          <cell r="A523" t="str">
            <v>Termalna rivijera Ilidža d.o.o.</v>
          </cell>
          <cell r="B523" t="str">
            <v>200804340002</v>
          </cell>
          <cell r="C523" t="str">
            <v>ILIDŽA, BIH</v>
          </cell>
        </row>
        <row r="524">
          <cell r="A524" t="str">
            <v>TERRA PROMESSA</v>
          </cell>
          <cell r="B524">
            <v>47287383352</v>
          </cell>
          <cell r="C524" t="str">
            <v>DUGO SELO</v>
          </cell>
        </row>
        <row r="525">
          <cell r="A525" t="str">
            <v>TERRA PROMESSA D.O.O.</v>
          </cell>
          <cell r="B525">
            <v>47287383352</v>
          </cell>
          <cell r="C525" t="str">
            <v>DUGO SELO</v>
          </cell>
        </row>
        <row r="526">
          <cell r="A526" t="str">
            <v>Textile Bioengineering and Informat</v>
          </cell>
          <cell r="C526" t="str">
            <v>HONG KONG, KINA</v>
          </cell>
        </row>
        <row r="527">
          <cell r="A527" t="str">
            <v>TEXTRINUM D.O.O.</v>
          </cell>
          <cell r="B527">
            <v>44475717702</v>
          </cell>
          <cell r="C527" t="str">
            <v>SAMOBOR</v>
          </cell>
        </row>
        <row r="528">
          <cell r="A528" t="str">
            <v>The Textile Institute</v>
          </cell>
          <cell r="B528" t="str">
            <v>GB146637941</v>
          </cell>
          <cell r="C528" t="str">
            <v>Manchester, V.BRITANIJA</v>
          </cell>
        </row>
        <row r="529">
          <cell r="A529" t="str">
            <v>TIM KABEL d.o.o.</v>
          </cell>
          <cell r="B529" t="str">
            <v>69927324836</v>
          </cell>
          <cell r="C529" t="str">
            <v>Sesvete</v>
          </cell>
        </row>
        <row r="530">
          <cell r="A530" t="str">
            <v>TINKTURA d.o.o.</v>
          </cell>
          <cell r="B530">
            <v>31423968290</v>
          </cell>
          <cell r="C530" t="str">
            <v>ZAGREB</v>
          </cell>
        </row>
        <row r="531">
          <cell r="A531" t="str">
            <v>TISKARA ZELINA d.d.</v>
          </cell>
          <cell r="B531">
            <v>44670908452</v>
          </cell>
          <cell r="C531" t="str">
            <v>Sveti Ivan Zelina</v>
          </cell>
        </row>
        <row r="532">
          <cell r="A532" t="str">
            <v>TIVEKS d.o.o.</v>
          </cell>
          <cell r="B532">
            <v>75715192841</v>
          </cell>
          <cell r="C532" t="str">
            <v>SVETI IVAN ZELINA</v>
          </cell>
        </row>
        <row r="533">
          <cell r="A533" t="str">
            <v>TKANINA I PRIBOR</v>
          </cell>
          <cell r="B533" t="str">
            <v>GDPR</v>
          </cell>
          <cell r="C533" t="str">
            <v>GDPR</v>
          </cell>
        </row>
        <row r="534">
          <cell r="A534" t="str">
            <v>TODING d.o.o.</v>
          </cell>
          <cell r="B534">
            <v>69188383192</v>
          </cell>
          <cell r="C534" t="str">
            <v>ZAGREB</v>
          </cell>
        </row>
        <row r="535">
          <cell r="A535" t="str">
            <v>TRIPLEJUMP D.O.O.</v>
          </cell>
          <cell r="B535" t="str">
            <v>35875278809</v>
          </cell>
          <cell r="C535" t="str">
            <v>ZAGREB</v>
          </cell>
        </row>
        <row r="536">
          <cell r="A536" t="str">
            <v>TURISTHOTEL DRUŠTVO S OGRANIČENOM ODGOVORNOŠĆU ZA UGOSTITELJSTVO I TUR</v>
          </cell>
          <cell r="B536">
            <v>74204012744</v>
          </cell>
          <cell r="C536" t="str">
            <v>Zaton, Nin</v>
          </cell>
        </row>
        <row r="537">
          <cell r="A537" t="str">
            <v>UDRUGA ENERGETIČARA ZAGREB</v>
          </cell>
          <cell r="B537">
            <v>97895722777</v>
          </cell>
          <cell r="C537" t="str">
            <v>ZAGREB</v>
          </cell>
        </row>
        <row r="538">
          <cell r="A538" t="str">
            <v>UDRUGA FESPA HRVATSKA</v>
          </cell>
          <cell r="B538" t="str">
            <v>09883496810</v>
          </cell>
          <cell r="C538" t="str">
            <v>ZAGREB</v>
          </cell>
        </row>
        <row r="539">
          <cell r="A539" t="str">
            <v>UDRUGA INOVATORA HRVATSKE</v>
          </cell>
          <cell r="B539" t="str">
            <v>69872404259</v>
          </cell>
          <cell r="C539" t="str">
            <v>ZAGREB</v>
          </cell>
        </row>
        <row r="540">
          <cell r="A540" t="str">
            <v>UDRUGA ZA PROMICANJE KULTURE AUTOMO</v>
          </cell>
          <cell r="B540">
            <v>77122499471</v>
          </cell>
          <cell r="C540" t="str">
            <v>ZAGREB</v>
          </cell>
        </row>
        <row r="541">
          <cell r="A541" t="str">
            <v>UDRUGA ZA PROMICANJE KULTURE AUTOMOBILA I DIZAJNA SCUDERIA ZAGREB</v>
          </cell>
          <cell r="B541" t="str">
            <v>40721147633</v>
          </cell>
          <cell r="C541" t="str">
            <v>RIJEKA</v>
          </cell>
        </row>
        <row r="542">
          <cell r="A542" t="str">
            <v>ULIX D.O.O.</v>
          </cell>
          <cell r="B542" t="str">
            <v>26561427801</v>
          </cell>
          <cell r="C542" t="str">
            <v>ZAGREB</v>
          </cell>
        </row>
        <row r="543">
          <cell r="A543" t="str">
            <v>UNA - obrt za ugostiteljstvo i usluge</v>
          </cell>
          <cell r="B543" t="str">
            <v>GDPR</v>
          </cell>
          <cell r="C543" t="str">
            <v>GDPR</v>
          </cell>
        </row>
        <row r="544">
          <cell r="A544" t="str">
            <v>UNA, VL. JASMINA KRKIĆ-POZNIĆ, VLAD</v>
          </cell>
          <cell r="B544" t="str">
            <v>GDPR</v>
          </cell>
          <cell r="C544" t="str">
            <v>GDPR</v>
          </cell>
        </row>
        <row r="545">
          <cell r="A545" t="str">
            <v>UNIQA osiguranje d.d.</v>
          </cell>
          <cell r="B545">
            <v>75665455333</v>
          </cell>
          <cell r="C545" t="str">
            <v>ZAGREB</v>
          </cell>
        </row>
        <row r="546">
          <cell r="A546" t="str">
            <v>UNITUR d.o.o.</v>
          </cell>
          <cell r="B546" t="str">
            <v>SI28641825</v>
          </cell>
          <cell r="C546" t="str">
            <v>ZREČE, SLOVENIJA</v>
          </cell>
        </row>
        <row r="547">
          <cell r="A547" t="str">
            <v>UNIVERZA V LJUBLJANI NARAVOSLOVNOTEHNIŠKA FAKULTETA</v>
          </cell>
          <cell r="B547" t="str">
            <v>SI24405388</v>
          </cell>
          <cell r="C547" t="str">
            <v>LJUBLJANA, SLOVENIJA</v>
          </cell>
        </row>
        <row r="548">
          <cell r="A548" t="str">
            <v>UNIVERZA V MARIBORU FAKULTETA ZA ST</v>
          </cell>
          <cell r="B548" t="str">
            <v>SI71674705</v>
          </cell>
          <cell r="C548" t="str">
            <v>MARIBOR</v>
          </cell>
        </row>
        <row r="549">
          <cell r="A549" t="str">
            <v>UPI-2M PLUS  d.o.o.</v>
          </cell>
          <cell r="B549">
            <v>94443043935</v>
          </cell>
          <cell r="C549" t="str">
            <v>ZAGREB</v>
          </cell>
        </row>
        <row r="550">
          <cell r="A550" t="str">
            <v>UPMAKEUP, obrt za usluge, vl. Ivana Pralija</v>
          </cell>
          <cell r="B550" t="str">
            <v>GDPR</v>
          </cell>
          <cell r="C550" t="str">
            <v>GDPR</v>
          </cell>
        </row>
        <row r="551">
          <cell r="A551" t="str">
            <v>UREDSKI STROJEVI</v>
          </cell>
          <cell r="B551">
            <v>46922175980</v>
          </cell>
          <cell r="C551" t="str">
            <v>ZAGREB</v>
          </cell>
        </row>
        <row r="552">
          <cell r="A552" t="str">
            <v>URKA D.O.O.</v>
          </cell>
          <cell r="B552">
            <v>28424041057</v>
          </cell>
          <cell r="C552" t="str">
            <v>ZAGREB</v>
          </cell>
        </row>
        <row r="553">
          <cell r="A553" t="str">
            <v>USTANOVA ZA ZDRAVSTVENU SKRB PERIODIKA za medicinu rada</v>
          </cell>
          <cell r="B553">
            <v>95062951400</v>
          </cell>
          <cell r="C553" t="str">
            <v>ZAGREB</v>
          </cell>
        </row>
        <row r="554">
          <cell r="A554" t="str">
            <v>Ustanova zdr.skrb Perodika</v>
          </cell>
          <cell r="B554">
            <v>95062951400</v>
          </cell>
          <cell r="C554" t="str">
            <v>ZAGREB</v>
          </cell>
        </row>
        <row r="555">
          <cell r="A555" t="str">
            <v>VADEA d.o.o.</v>
          </cell>
          <cell r="B555" t="str">
            <v>67631081594</v>
          </cell>
          <cell r="C555" t="str">
            <v>VARAŽDIN</v>
          </cell>
        </row>
        <row r="556">
          <cell r="A556" t="str">
            <v>VARKOM d.d.</v>
          </cell>
          <cell r="B556">
            <v>39048902955</v>
          </cell>
          <cell r="C556" t="str">
            <v>VARAŽDIN</v>
          </cell>
        </row>
        <row r="557">
          <cell r="A557" t="str">
            <v>VARKOM d.o.o.</v>
          </cell>
          <cell r="B557">
            <v>39048902955</v>
          </cell>
          <cell r="C557" t="str">
            <v>VARAŽDIN</v>
          </cell>
        </row>
        <row r="558">
          <cell r="A558" t="str">
            <v>VEKA USLUGE d.o.o.</v>
          </cell>
          <cell r="B558">
            <v>77713888106</v>
          </cell>
          <cell r="C558" t="str">
            <v>ZAGREB</v>
          </cell>
        </row>
        <row r="559">
          <cell r="A559" t="str">
            <v>VEKTOR GRUPA d.o.o.</v>
          </cell>
          <cell r="B559">
            <v>40485772360</v>
          </cell>
          <cell r="C559" t="str">
            <v>SESVETE</v>
          </cell>
        </row>
        <row r="560">
          <cell r="A560" t="str">
            <v>VELEUČILIŠTE U KARLOVCU</v>
          </cell>
          <cell r="B560">
            <v>62820859976</v>
          </cell>
          <cell r="C560" t="str">
            <v>KARLOVAC</v>
          </cell>
        </row>
        <row r="561">
          <cell r="A561" t="str">
            <v>VELINAC  d.o.o.</v>
          </cell>
          <cell r="B561" t="str">
            <v>63682958051</v>
          </cell>
          <cell r="C561" t="str">
            <v>SESVETE</v>
          </cell>
        </row>
        <row r="562">
          <cell r="A562" t="str">
            <v>VER-BER TT d.o.o.</v>
          </cell>
          <cell r="B562">
            <v>73524460534</v>
          </cell>
          <cell r="C562" t="str">
            <v>ZAGREB</v>
          </cell>
        </row>
        <row r="563">
          <cell r="A563" t="str">
            <v>VODOOPSKRBA I ODVODNJA d.o.o.</v>
          </cell>
          <cell r="B563">
            <v>83416546499</v>
          </cell>
          <cell r="C563" t="str">
            <v xml:space="preserve">ZAGREB </v>
          </cell>
        </row>
        <row r="564">
          <cell r="A564" t="str">
            <v>VODOOPSKRBA I ODVODNJA d.o.o.</v>
          </cell>
          <cell r="B564">
            <v>83416546499</v>
          </cell>
          <cell r="C564" t="str">
            <v xml:space="preserve">ZAGREB </v>
          </cell>
        </row>
        <row r="565">
          <cell r="A565" t="str">
            <v>VRUTAK D.O.O.</v>
          </cell>
          <cell r="B565" t="str">
            <v>95092888930</v>
          </cell>
          <cell r="C565" t="str">
            <v>ZAGREB</v>
          </cell>
        </row>
        <row r="566">
          <cell r="A566" t="str">
            <v>VUKOVARSKO-SRIJEMSKA ŽUPANIJA- 18032- SREDNJA STRUKOVNA ŠKOLA VINKOVCI</v>
          </cell>
          <cell r="B566" t="str">
            <v>96073481644</v>
          </cell>
          <cell r="C566" t="str">
            <v>Vinkovci</v>
          </cell>
        </row>
        <row r="567">
          <cell r="A567" t="str">
            <v>WELTWIEN Apartments</v>
          </cell>
          <cell r="B567" t="str">
            <v>GDPR</v>
          </cell>
          <cell r="C567" t="str">
            <v>GDPR</v>
          </cell>
        </row>
        <row r="568">
          <cell r="A568" t="str">
            <v>WENINOX</v>
          </cell>
          <cell r="B568" t="str">
            <v>96118420948</v>
          </cell>
          <cell r="C568" t="str">
            <v>SAMOBOR</v>
          </cell>
        </row>
        <row r="569">
          <cell r="A569" t="str">
            <v>WFK TESTGEWEBE GMBH</v>
          </cell>
          <cell r="B569" t="str">
            <v>DE249864831</v>
          </cell>
          <cell r="C569" t="str">
            <v xml:space="preserve">BRUGGEN, Njemačka </v>
          </cell>
        </row>
        <row r="570">
          <cell r="A570" t="str">
            <v>WMD</v>
          </cell>
          <cell r="B570" t="str">
            <v>GDPR</v>
          </cell>
          <cell r="C570" t="str">
            <v>GDPR</v>
          </cell>
        </row>
        <row r="571">
          <cell r="A571" t="str">
            <v>World Renewable Energy Congress Ltd</v>
          </cell>
          <cell r="C571" t="str">
            <v>Brighton, UK</v>
          </cell>
        </row>
        <row r="572">
          <cell r="A572" t="str">
            <v>YILMAZ SIMSEK-MUSTAF ALKAN</v>
          </cell>
          <cell r="B572" t="str">
            <v>GDPR</v>
          </cell>
          <cell r="C572" t="str">
            <v>GDPR</v>
          </cell>
        </row>
        <row r="573">
          <cell r="A573" t="str">
            <v>ZADRUGA DRUGA PRILIKA</v>
          </cell>
          <cell r="B573" t="str">
            <v>87006141750</v>
          </cell>
          <cell r="C573" t="str">
            <v>ZAGREB</v>
          </cell>
        </row>
        <row r="574">
          <cell r="A574" t="str">
            <v>ZAGREBAČKA BANKA D.D.</v>
          </cell>
          <cell r="B574" t="str">
            <v>79232312348</v>
          </cell>
          <cell r="C574" t="str">
            <v>ZAGREB</v>
          </cell>
        </row>
        <row r="575">
          <cell r="A575" t="str">
            <v>ZAGREBAČKI EKOLOŠKO SANITACIJSKI HIGIJENSKI SERVIS D.O.O.</v>
          </cell>
          <cell r="B575" t="str">
            <v>12912094439</v>
          </cell>
          <cell r="C575" t="str">
            <v>ZAGREB</v>
          </cell>
        </row>
        <row r="576">
          <cell r="A576" t="str">
            <v>ZAGREBAČKI ELEKTRIČNI TRAMVAJ d.o.o.</v>
          </cell>
          <cell r="B576" t="str">
            <v>82031999604</v>
          </cell>
          <cell r="C576" t="str">
            <v>ZAGREB</v>
          </cell>
        </row>
        <row r="577">
          <cell r="A577" t="str">
            <v>ZAGREBAČKI HOLDING D.O.O. - PODRUŽNICA ČISTOĆA</v>
          </cell>
          <cell r="B577">
            <v>85584865987</v>
          </cell>
          <cell r="C577" t="str">
            <v>ZAGREB</v>
          </cell>
        </row>
        <row r="578">
          <cell r="A578" t="str">
            <v>ZAGREBAČKI HOLDING d.o.o. PODRUŽ.VODOOPSKRBA I ODVOD.</v>
          </cell>
          <cell r="B578">
            <v>83416546499</v>
          </cell>
          <cell r="C578" t="str">
            <v xml:space="preserve">ZAGREB </v>
          </cell>
        </row>
        <row r="579">
          <cell r="A579" t="str">
            <v>ZAGREBAČKI HOLDING.- PODRUŽNICA ČISTOĆA</v>
          </cell>
          <cell r="B579">
            <v>85584865987</v>
          </cell>
          <cell r="C579" t="str">
            <v>ZAGREB</v>
          </cell>
        </row>
        <row r="580">
          <cell r="A580" t="str">
            <v>ZAGREBINSPEKT d.o.o.</v>
          </cell>
          <cell r="B580">
            <v>82752153530</v>
          </cell>
          <cell r="C580" t="str">
            <v>ZAGREB</v>
          </cell>
        </row>
        <row r="581">
          <cell r="A581" t="str">
            <v>ZAŠTITA INŽENJERING KONZALTING D. O. O.</v>
          </cell>
          <cell r="B581">
            <v>33166159768</v>
          </cell>
          <cell r="C581" t="str">
            <v>ZAŠTITA INŽENJERING KONZALTING D. O. O.</v>
          </cell>
        </row>
        <row r="582">
          <cell r="A582" t="str">
            <v>ZAVAS D.O.O. ZA TRGOVINU I USLUGE</v>
          </cell>
          <cell r="B582" t="str">
            <v>26046765567</v>
          </cell>
          <cell r="C582" t="str">
            <v>ZAPREŠIĆ</v>
          </cell>
        </row>
        <row r="583">
          <cell r="A583" t="str">
            <v>ZAVOD ZA INTEGRALNU KONTROLU</v>
          </cell>
          <cell r="B583">
            <v>51028550278</v>
          </cell>
          <cell r="C583" t="str">
            <v>ZAGREB</v>
          </cell>
        </row>
        <row r="584">
          <cell r="A584" t="str">
            <v>ZAVOD ZA ISTRAŽIVANJE RAZVOJ SIGURN0STI</v>
          </cell>
          <cell r="B584" t="str">
            <v>05494093403</v>
          </cell>
          <cell r="C584" t="str">
            <v>ZAGREB</v>
          </cell>
        </row>
        <row r="585">
          <cell r="A585" t="str">
            <v>ZAVOD ZA JAVNO ZDRAVSTVO VARAŽDINSK</v>
          </cell>
          <cell r="B585">
            <v>20184981156</v>
          </cell>
          <cell r="C585" t="str">
            <v>VARAŽDIN</v>
          </cell>
        </row>
        <row r="586">
          <cell r="A586" t="str">
            <v>ZD ELEKTROPROMET d.o.o.</v>
          </cell>
          <cell r="B586">
            <v>78070821178</v>
          </cell>
          <cell r="C586" t="str">
            <v>ZAGREB</v>
          </cell>
        </row>
        <row r="587">
          <cell r="A587" t="str">
            <v>ZEKO TEKSTIL, vl. ŽELJKO ZAJEC</v>
          </cell>
          <cell r="B587" t="str">
            <v>GDPR</v>
          </cell>
          <cell r="C587" t="str">
            <v>GDPR</v>
          </cell>
        </row>
        <row r="588">
          <cell r="A588" t="str">
            <v>Z-EL d.o.o. CHIPOTEKA</v>
          </cell>
          <cell r="B588" t="str">
            <v>11374156664</v>
          </cell>
          <cell r="C588" t="str">
            <v>ZAGREB</v>
          </cell>
        </row>
        <row r="589">
          <cell r="A589" t="str">
            <v>Zelenilo</v>
          </cell>
          <cell r="B589">
            <v>58836601538</v>
          </cell>
          <cell r="C589" t="str">
            <v>KARLOVAC</v>
          </cell>
        </row>
        <row r="590">
          <cell r="A590" t="str">
            <v>ZET</v>
          </cell>
          <cell r="B590" t="str">
            <v>82031999604</v>
          </cell>
          <cell r="C590" t="str">
            <v>ZAGREB</v>
          </cell>
        </row>
        <row r="591">
          <cell r="A591" t="str">
            <v>ZINAM d.o.o.</v>
          </cell>
          <cell r="B591">
            <v>32559438722</v>
          </cell>
          <cell r="C591" t="str">
            <v>ZAGREB</v>
          </cell>
        </row>
        <row r="592">
          <cell r="A592" t="str">
            <v>ZINAM D.O.O.</v>
          </cell>
          <cell r="B592">
            <v>32559438722</v>
          </cell>
          <cell r="C592" t="str">
            <v>ZAGREB</v>
          </cell>
        </row>
        <row r="593">
          <cell r="A593" t="str">
            <v>ZONA - ZERO D.O.O.</v>
          </cell>
          <cell r="B593" t="str">
            <v>64170401368</v>
          </cell>
          <cell r="C593" t="str">
            <v>ZAGREB</v>
          </cell>
        </row>
        <row r="594">
          <cell r="A594" t="str">
            <v>ZVONA USLUGE d.o.o.</v>
          </cell>
          <cell r="B594">
            <v>99421577215</v>
          </cell>
          <cell r="C594" t="str">
            <v>ZAGREB</v>
          </cell>
        </row>
      </sheetData>
      <sheetData sheetId="3"/>
      <sheetData sheetId="4">
        <row r="24">
          <cell r="D24">
            <v>15827.490000000002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"/>
  <sheetViews>
    <sheetView tabSelected="1" topLeftCell="A54" workbookViewId="0">
      <selection activeCell="A25" sqref="A25"/>
    </sheetView>
  </sheetViews>
  <sheetFormatPr defaultRowHeight="13.8"/>
  <cols>
    <col min="1" max="1" width="57.3984375" customWidth="1"/>
    <col min="2" max="2" width="0" hidden="1" customWidth="1"/>
    <col min="3" max="3" width="18.69921875" customWidth="1"/>
    <col min="4" max="4" width="33.3984375" customWidth="1"/>
    <col min="5" max="5" width="18.3984375" customWidth="1"/>
    <col min="6" max="6" width="11.3984375" customWidth="1"/>
    <col min="7" max="7" width="37" customWidth="1"/>
  </cols>
  <sheetData>
    <row r="1" spans="1:7">
      <c r="A1" s="1"/>
      <c r="B1" s="2"/>
      <c r="C1" s="3"/>
      <c r="D1" s="3"/>
      <c r="E1" s="4"/>
      <c r="F1" s="5"/>
      <c r="G1" s="2"/>
    </row>
    <row r="2" spans="1:7">
      <c r="A2" s="1" t="s">
        <v>0</v>
      </c>
      <c r="B2" s="2"/>
      <c r="C2" s="85" t="s">
        <v>1</v>
      </c>
      <c r="D2" s="85"/>
      <c r="E2" s="1"/>
      <c r="F2" s="5"/>
      <c r="G2" s="2"/>
    </row>
    <row r="3" spans="1:7">
      <c r="A3" s="1"/>
      <c r="B3" s="2"/>
      <c r="C3" s="85" t="s">
        <v>2</v>
      </c>
      <c r="D3" s="85"/>
      <c r="E3" s="1"/>
      <c r="F3" s="5"/>
      <c r="G3" s="2"/>
    </row>
    <row r="4" spans="1:7">
      <c r="A4" s="1"/>
      <c r="B4" s="2"/>
      <c r="C4" s="3"/>
      <c r="D4" s="6"/>
      <c r="E4" s="1"/>
      <c r="F4" s="5"/>
      <c r="G4" s="2"/>
    </row>
    <row r="5" spans="1:7">
      <c r="A5" s="1" t="s">
        <v>3</v>
      </c>
      <c r="B5" s="2"/>
      <c r="C5" s="83" t="s">
        <v>4</v>
      </c>
      <c r="D5" s="84">
        <v>2026</v>
      </c>
      <c r="E5" s="1"/>
      <c r="F5" s="5"/>
      <c r="G5" s="2"/>
    </row>
    <row r="6" spans="1:7">
      <c r="A6" s="1"/>
      <c r="B6" s="2"/>
      <c r="C6" s="7"/>
      <c r="D6" s="8"/>
      <c r="E6" s="1"/>
      <c r="F6" s="5"/>
      <c r="G6" s="2"/>
    </row>
    <row r="7" spans="1:7">
      <c r="A7" s="9" t="s">
        <v>5</v>
      </c>
      <c r="B7" s="10"/>
      <c r="C7" s="11" t="s">
        <v>6</v>
      </c>
      <c r="D7" s="12" t="s">
        <v>7</v>
      </c>
      <c r="E7" s="13" t="s">
        <v>8</v>
      </c>
      <c r="F7" s="14" t="s">
        <v>9</v>
      </c>
      <c r="G7" s="15" t="s">
        <v>10</v>
      </c>
    </row>
    <row r="8" spans="1:7">
      <c r="A8" s="16" t="s">
        <v>11</v>
      </c>
      <c r="B8" s="16" t="s">
        <v>12</v>
      </c>
      <c r="C8" s="17">
        <f>VLOOKUP(A8,[1]DOBAVLJAČI!A:B,2,FALSE)</f>
        <v>29524210204</v>
      </c>
      <c r="D8" s="18" t="str">
        <f>VLOOKUP(A8,[1]DOBAVLJAČI!A:C,3,FALSE)</f>
        <v>ZAGREB</v>
      </c>
      <c r="E8" s="19">
        <v>6.08</v>
      </c>
      <c r="F8" s="20">
        <v>3231</v>
      </c>
      <c r="G8" s="21" t="s">
        <v>13</v>
      </c>
    </row>
    <row r="9" spans="1:7">
      <c r="A9" s="16" t="s">
        <v>14</v>
      </c>
      <c r="B9" s="22"/>
      <c r="C9" s="17">
        <f>VLOOKUP(A9,[1]DOBAVLJAČI!A:B,2,FALSE)</f>
        <v>98783321904</v>
      </c>
      <c r="D9" s="18" t="str">
        <f>VLOOKUP(A9,[1]DOBAVLJAČI!A:C,3,FALSE)</f>
        <v>ZAGREB</v>
      </c>
      <c r="E9" s="19">
        <v>375</v>
      </c>
      <c r="F9" s="23">
        <v>3239</v>
      </c>
      <c r="G9" s="22" t="s">
        <v>15</v>
      </c>
    </row>
    <row r="10" spans="1:7">
      <c r="A10" s="16" t="s">
        <v>16</v>
      </c>
      <c r="B10" s="22"/>
      <c r="C10" s="17" t="str">
        <f>VLOOKUP(A10,[1]DOBAVLJAČI!A:B,2,FALSE)</f>
        <v>58843087891</v>
      </c>
      <c r="D10" s="18" t="str">
        <f>VLOOKUP(A10,[1]DOBAVLJAČI!A:C,3,FALSE)</f>
        <v>ZAGREB</v>
      </c>
      <c r="E10" s="19">
        <v>23.4</v>
      </c>
      <c r="F10" s="23">
        <v>3239</v>
      </c>
      <c r="G10" s="22" t="s">
        <v>17</v>
      </c>
    </row>
    <row r="11" spans="1:7">
      <c r="A11" s="16" t="s">
        <v>16</v>
      </c>
      <c r="B11" s="22"/>
      <c r="C11" s="17" t="str">
        <f>VLOOKUP(A11,[1]DOBAVLJAČI!A:B,2,FALSE)</f>
        <v>58843087891</v>
      </c>
      <c r="D11" s="18" t="str">
        <f>VLOOKUP(A11,[1]DOBAVLJAČI!A:C,3,FALSE)</f>
        <v>ZAGREB</v>
      </c>
      <c r="E11" s="19">
        <v>11.7</v>
      </c>
      <c r="F11" s="23">
        <v>3239</v>
      </c>
      <c r="G11" s="22" t="s">
        <v>17</v>
      </c>
    </row>
    <row r="12" spans="1:7">
      <c r="A12" s="24" t="s">
        <v>18</v>
      </c>
      <c r="B12" s="25"/>
      <c r="C12" s="26"/>
      <c r="D12" s="27"/>
      <c r="E12" s="28">
        <f>SUM(E10:E11)</f>
        <v>35.099999999999994</v>
      </c>
      <c r="F12" s="22"/>
      <c r="G12" s="1"/>
    </row>
    <row r="13" spans="1:7">
      <c r="A13" s="16" t="s">
        <v>19</v>
      </c>
      <c r="B13" s="22"/>
      <c r="C13" s="17">
        <f>VLOOKUP(A13,[1]DOBAVLJAČI!A:B,2,FALSE)</f>
        <v>537820299</v>
      </c>
      <c r="D13" s="18" t="str">
        <f>VLOOKUP(A13,[1]DOBAVLJAČI!A:C,3,FALSE)</f>
        <v>VARAŽDIN</v>
      </c>
      <c r="E13" s="19">
        <v>1250</v>
      </c>
      <c r="F13" s="23">
        <v>3239</v>
      </c>
      <c r="G13" s="22" t="s">
        <v>15</v>
      </c>
    </row>
    <row r="14" spans="1:7">
      <c r="A14" s="16" t="s">
        <v>20</v>
      </c>
      <c r="B14" s="22"/>
      <c r="C14" s="17">
        <f>VLOOKUP(A14,[1]DOBAVLJAČI!A:B,2,FALSE)</f>
        <v>63701153601</v>
      </c>
      <c r="D14" s="18" t="str">
        <f>VLOOKUP(A14,[1]DOBAVLJAČI!A:C,3,FALSE)</f>
        <v>ZAGREB</v>
      </c>
      <c r="E14" s="19">
        <v>1299.28</v>
      </c>
      <c r="F14" s="29">
        <v>3221</v>
      </c>
      <c r="G14" s="21" t="s">
        <v>21</v>
      </c>
    </row>
    <row r="15" spans="1:7">
      <c r="A15" s="16" t="s">
        <v>22</v>
      </c>
      <c r="B15" s="22"/>
      <c r="C15" s="17" t="str">
        <f>VLOOKUP(A15,[1]DOBAVLJAČI!A:B,2,FALSE)</f>
        <v>71499705255</v>
      </c>
      <c r="D15" s="18" t="str">
        <f>VLOOKUP(A15,[1]DOBAVLJAČI!A:C,3,FALSE)</f>
        <v>ZAGREB</v>
      </c>
      <c r="E15" s="19">
        <v>933</v>
      </c>
      <c r="F15" s="30">
        <v>3211</v>
      </c>
      <c r="G15" s="22" t="s">
        <v>23</v>
      </c>
    </row>
    <row r="16" spans="1:7">
      <c r="A16" s="16" t="s">
        <v>22</v>
      </c>
      <c r="B16" s="22"/>
      <c r="C16" s="17" t="str">
        <f>VLOOKUP(A16,[1]DOBAVLJAČI!A:B,2,FALSE)</f>
        <v>71499705255</v>
      </c>
      <c r="D16" s="18" t="str">
        <f>VLOOKUP(A16,[1]DOBAVLJAČI!A:C,3,FALSE)</f>
        <v>ZAGREB</v>
      </c>
      <c r="E16" s="19">
        <v>747</v>
      </c>
      <c r="F16" s="30">
        <v>3211</v>
      </c>
      <c r="G16" s="22" t="s">
        <v>23</v>
      </c>
    </row>
    <row r="17" spans="1:7">
      <c r="A17" s="16" t="s">
        <v>22</v>
      </c>
      <c r="B17" s="22"/>
      <c r="C17" s="17" t="str">
        <f>VLOOKUP(A17,[1]DOBAVLJAČI!A:B,2,FALSE)</f>
        <v>71499705255</v>
      </c>
      <c r="D17" s="18" t="str">
        <f>VLOOKUP(A17,[1]DOBAVLJAČI!A:C,3,FALSE)</f>
        <v>ZAGREB</v>
      </c>
      <c r="E17" s="19">
        <v>668</v>
      </c>
      <c r="F17" s="30">
        <v>3211</v>
      </c>
      <c r="G17" s="22" t="s">
        <v>23</v>
      </c>
    </row>
    <row r="18" spans="1:7">
      <c r="A18" s="16" t="s">
        <v>22</v>
      </c>
      <c r="B18" s="22"/>
      <c r="C18" s="17" t="str">
        <f>VLOOKUP(A18,[1]DOBAVLJAČI!A:B,2,FALSE)</f>
        <v>71499705255</v>
      </c>
      <c r="D18" s="18" t="str">
        <f>VLOOKUP(A18,[1]DOBAVLJAČI!A:C,3,FALSE)</f>
        <v>ZAGREB</v>
      </c>
      <c r="E18" s="19">
        <v>793</v>
      </c>
      <c r="F18" s="23">
        <v>3211</v>
      </c>
      <c r="G18" s="22" t="s">
        <v>24</v>
      </c>
    </row>
    <row r="19" spans="1:7">
      <c r="A19" s="24" t="s">
        <v>18</v>
      </c>
      <c r="B19" s="25"/>
      <c r="C19" s="26"/>
      <c r="D19" s="27"/>
      <c r="E19" s="28">
        <f>SUM(E15:E18)</f>
        <v>3141</v>
      </c>
      <c r="F19" s="22"/>
      <c r="G19" s="1"/>
    </row>
    <row r="20" spans="1:7">
      <c r="A20" s="16" t="s">
        <v>25</v>
      </c>
      <c r="B20" s="16" t="s">
        <v>26</v>
      </c>
      <c r="C20" s="17" t="str">
        <f>VLOOKUP(A20,[1]DOBAVLJAČI!A:B,2,FALSE)</f>
        <v>01260195608</v>
      </c>
      <c r="D20" s="18" t="str">
        <f>VLOOKUP(A20,[1]DOBAVLJAČI!A:C,3,FALSE)</f>
        <v>NEDELIŠĆE</v>
      </c>
      <c r="E20" s="19">
        <v>616.88</v>
      </c>
      <c r="F20" s="31">
        <v>3235</v>
      </c>
      <c r="G20" s="21" t="s">
        <v>27</v>
      </c>
    </row>
    <row r="21" spans="1:7">
      <c r="A21" s="16" t="s">
        <v>25</v>
      </c>
      <c r="B21" s="22"/>
      <c r="C21" s="17" t="str">
        <f>VLOOKUP(A21,[1]DOBAVLJAČI!A:B,2,FALSE)</f>
        <v>01260195608</v>
      </c>
      <c r="D21" s="18" t="str">
        <f>VLOOKUP(A21,[1]DOBAVLJAČI!A:C,3,FALSE)</f>
        <v>NEDELIŠĆE</v>
      </c>
      <c r="E21" s="19">
        <v>468.9</v>
      </c>
      <c r="F21" s="31">
        <v>3235</v>
      </c>
      <c r="G21" s="21" t="s">
        <v>27</v>
      </c>
    </row>
    <row r="22" spans="1:7">
      <c r="A22" s="24" t="s">
        <v>18</v>
      </c>
      <c r="B22" s="25"/>
      <c r="C22" s="26"/>
      <c r="D22" s="27"/>
      <c r="E22" s="28">
        <f>SUM(E20:E21)</f>
        <v>1085.78</v>
      </c>
      <c r="F22" s="22"/>
      <c r="G22" s="1"/>
    </row>
    <row r="23" spans="1:7">
      <c r="A23" s="16" t="s">
        <v>28</v>
      </c>
      <c r="B23" s="22"/>
      <c r="C23" s="17">
        <f>VLOOKUP(A23,[1]DOBAVLJAČI!A:B,2,FALSE)</f>
        <v>57845277445</v>
      </c>
      <c r="D23" s="18" t="str">
        <f>VLOOKUP(A23,[1]DOBAVLJAČI!A:C,3,FALSE)</f>
        <v>ZAGREB</v>
      </c>
      <c r="E23" s="19">
        <v>314.5</v>
      </c>
      <c r="F23" s="32">
        <v>1291</v>
      </c>
      <c r="G23" s="21" t="s">
        <v>29</v>
      </c>
    </row>
    <row r="24" spans="1:7">
      <c r="A24" s="16" t="s">
        <v>30</v>
      </c>
      <c r="B24" s="22"/>
      <c r="C24" s="17">
        <f>VLOOKUP(A24,[1]DOBAVLJAČI!A:B,2,FALSE)</f>
        <v>73275412890</v>
      </c>
      <c r="D24" s="18" t="str">
        <f>VLOOKUP(A24,[1]DOBAVLJAČI!A:C,3,FALSE)</f>
        <v>VARAŽDIN</v>
      </c>
      <c r="E24" s="19">
        <v>208.8</v>
      </c>
      <c r="F24" s="32">
        <v>3221</v>
      </c>
      <c r="G24" s="21" t="s">
        <v>31</v>
      </c>
    </row>
    <row r="25" spans="1:7">
      <c r="A25" s="16" t="s">
        <v>32</v>
      </c>
      <c r="B25" s="16" t="s">
        <v>33</v>
      </c>
      <c r="C25" s="17" t="str">
        <f>VLOOKUP(A25,[1]DOBAVLJAČI!A:B,2,FALSE)</f>
        <v>GDPR</v>
      </c>
      <c r="D25" s="18" t="str">
        <f>VLOOKUP(A25,[1]DOBAVLJAČI!A:C,3,FALSE)</f>
        <v>GDPR</v>
      </c>
      <c r="E25" s="19">
        <v>13.9</v>
      </c>
      <c r="F25" s="32">
        <v>3231</v>
      </c>
      <c r="G25" s="21" t="s">
        <v>34</v>
      </c>
    </row>
    <row r="26" spans="1:7">
      <c r="A26" s="16" t="s">
        <v>32</v>
      </c>
      <c r="B26" s="22"/>
      <c r="C26" s="17" t="str">
        <f>VLOOKUP(A26,[1]DOBAVLJAČI!A:B,2,FALSE)</f>
        <v>GDPR</v>
      </c>
      <c r="D26" s="18" t="str">
        <f>VLOOKUP(A26,[1]DOBAVLJAČI!A:C,3,FALSE)</f>
        <v>GDPR</v>
      </c>
      <c r="E26" s="19">
        <v>13.9</v>
      </c>
      <c r="F26" s="32">
        <v>3231</v>
      </c>
      <c r="G26" s="21" t="s">
        <v>34</v>
      </c>
    </row>
    <row r="27" spans="1:7">
      <c r="A27" s="16" t="s">
        <v>32</v>
      </c>
      <c r="B27" s="22"/>
      <c r="C27" s="17" t="str">
        <f>VLOOKUP(A27,[1]DOBAVLJAČI!A:B,2,FALSE)</f>
        <v>GDPR</v>
      </c>
      <c r="D27" s="18" t="str">
        <f>VLOOKUP(A27,[1]DOBAVLJAČI!A:C,3,FALSE)</f>
        <v>GDPR</v>
      </c>
      <c r="E27" s="19">
        <v>13.9</v>
      </c>
      <c r="F27" s="32">
        <v>3231</v>
      </c>
      <c r="G27" s="21" t="s">
        <v>34</v>
      </c>
    </row>
    <row r="28" spans="1:7">
      <c r="A28" s="16" t="s">
        <v>32</v>
      </c>
      <c r="B28" s="22"/>
      <c r="C28" s="17" t="str">
        <f>VLOOKUP(A28,[1]DOBAVLJAČI!A:B,2,FALSE)</f>
        <v>GDPR</v>
      </c>
      <c r="D28" s="18" t="str">
        <f>VLOOKUP(A28,[1]DOBAVLJAČI!A:C,3,FALSE)</f>
        <v>GDPR</v>
      </c>
      <c r="E28" s="19">
        <v>13.9</v>
      </c>
      <c r="F28" s="32">
        <v>3231</v>
      </c>
      <c r="G28" s="21" t="s">
        <v>34</v>
      </c>
    </row>
    <row r="29" spans="1:7">
      <c r="A29" s="24" t="s">
        <v>18</v>
      </c>
      <c r="B29" s="25"/>
      <c r="C29" s="26"/>
      <c r="D29" s="27"/>
      <c r="E29" s="28">
        <f>SUM(E25:E28)</f>
        <v>55.6</v>
      </c>
      <c r="F29" s="22"/>
      <c r="G29" s="1"/>
    </row>
    <row r="30" spans="1:7">
      <c r="A30" s="16" t="s">
        <v>35</v>
      </c>
      <c r="B30" s="16" t="s">
        <v>36</v>
      </c>
      <c r="C30" s="17" t="str">
        <f>VLOOKUP(A30,[1]DOBAVLJAČI!A:B,2,FALSE)</f>
        <v>GDPR</v>
      </c>
      <c r="D30" s="18" t="str">
        <f>VLOOKUP(A30,[1]DOBAVLJAČI!A:C,3,FALSE)</f>
        <v>GDPR</v>
      </c>
      <c r="E30" s="19">
        <v>115.98</v>
      </c>
      <c r="F30" s="32">
        <v>3831</v>
      </c>
      <c r="G30" s="33" t="s">
        <v>37</v>
      </c>
    </row>
    <row r="31" spans="1:7">
      <c r="A31" s="16" t="s">
        <v>38</v>
      </c>
      <c r="B31" s="22"/>
      <c r="C31" s="17">
        <f>VLOOKUP(A31,[1]DOBAVLJAČI!A:B,2,FALSE)</f>
        <v>49824675200</v>
      </c>
      <c r="D31" s="18" t="str">
        <f>VLOOKUP(A31,[1]DOBAVLJAČI!A:C,3,FALSE)</f>
        <v>ZAGREB</v>
      </c>
      <c r="E31" s="19">
        <v>3773</v>
      </c>
      <c r="F31" s="34">
        <v>3237</v>
      </c>
      <c r="G31" s="1" t="s">
        <v>39</v>
      </c>
    </row>
    <row r="32" spans="1:7">
      <c r="A32" s="16" t="s">
        <v>40</v>
      </c>
      <c r="B32" s="16" t="s">
        <v>41</v>
      </c>
      <c r="C32" s="17">
        <f>VLOOKUP(A32,[1]DOBAVLJAČI!A:B,2,FALSE)</f>
        <v>25375999534</v>
      </c>
      <c r="D32" s="18" t="str">
        <f>VLOOKUP(A32,[1]DOBAVLJAČI!A:C,3,FALSE)</f>
        <v>RIJEKA</v>
      </c>
      <c r="E32" s="19">
        <v>1935</v>
      </c>
      <c r="F32" s="31">
        <v>4224</v>
      </c>
      <c r="G32" s="21" t="s">
        <v>42</v>
      </c>
    </row>
    <row r="33" spans="1:7">
      <c r="A33" s="16" t="s">
        <v>40</v>
      </c>
      <c r="B33" s="22"/>
      <c r="C33" s="17">
        <f>VLOOKUP(A33,[1]DOBAVLJAČI!A:B,2,FALSE)</f>
        <v>25375999534</v>
      </c>
      <c r="D33" s="18" t="str">
        <f>VLOOKUP(A33,[1]DOBAVLJAČI!A:C,3,FALSE)</f>
        <v>RIJEKA</v>
      </c>
      <c r="E33" s="19">
        <v>104.1</v>
      </c>
      <c r="F33" s="29">
        <v>3221</v>
      </c>
      <c r="G33" s="21" t="s">
        <v>21</v>
      </c>
    </row>
    <row r="34" spans="1:7">
      <c r="A34" s="24" t="s">
        <v>18</v>
      </c>
      <c r="B34" s="25"/>
      <c r="C34" s="26"/>
      <c r="D34" s="27"/>
      <c r="E34" s="28">
        <f>SUM(E32:E33)</f>
        <v>2039.1</v>
      </c>
      <c r="F34" s="22"/>
      <c r="G34" s="1"/>
    </row>
    <row r="35" spans="1:7">
      <c r="A35" s="16" t="s">
        <v>43</v>
      </c>
      <c r="B35" s="16" t="s">
        <v>44</v>
      </c>
      <c r="C35" s="17" t="str">
        <f>VLOOKUP(A35,[1]DOBAVLJAČI!A:B,2,FALSE)</f>
        <v>05779404606</v>
      </c>
      <c r="D35" s="18" t="str">
        <f>VLOOKUP(A35,[1]DOBAVLJAČI!A:C,3,FALSE)</f>
        <v>ZAGREB</v>
      </c>
      <c r="E35" s="19">
        <v>62.5</v>
      </c>
      <c r="F35" s="32">
        <v>3232</v>
      </c>
      <c r="G35" s="21" t="s">
        <v>45</v>
      </c>
    </row>
    <row r="36" spans="1:7">
      <c r="A36" s="16" t="s">
        <v>46</v>
      </c>
      <c r="B36" s="22"/>
      <c r="C36" s="17" t="str">
        <f>VLOOKUP(A36,[1]DOBAVLJAČI!A:B,2,FALSE)</f>
        <v>GDPR</v>
      </c>
      <c r="D36" s="18" t="str">
        <f>VLOOKUP(A36,[1]DOBAVLJAČI!A:C,3,FALSE)</f>
        <v>GDPR</v>
      </c>
      <c r="E36" s="19">
        <v>35</v>
      </c>
      <c r="F36" s="23">
        <v>3239</v>
      </c>
      <c r="G36" s="22" t="s">
        <v>17</v>
      </c>
    </row>
    <row r="37" spans="1:7">
      <c r="A37" s="16" t="s">
        <v>47</v>
      </c>
      <c r="B37" s="22"/>
      <c r="C37" s="17" t="str">
        <f>VLOOKUP(A37,[1]DOBAVLJAČI!A:B,2,FALSE)</f>
        <v>DE136320747</v>
      </c>
      <c r="D37" s="18" t="str">
        <f>VLOOKUP(A37,[1]DOBAVLJAČI!A:C,3,FALSE)</f>
        <v>HERZELE, BELGIJA</v>
      </c>
      <c r="E37" s="19">
        <v>1000</v>
      </c>
      <c r="F37" s="32">
        <v>3213</v>
      </c>
      <c r="G37" s="21" t="s">
        <v>48</v>
      </c>
    </row>
    <row r="38" spans="1:7">
      <c r="A38" s="16" t="s">
        <v>49</v>
      </c>
      <c r="B38" s="22"/>
      <c r="C38" s="17" t="str">
        <f>VLOOKUP(A38,[1]DOBAVLJAČI!A:B,2,FALSE)</f>
        <v>02371889218</v>
      </c>
      <c r="D38" s="18" t="str">
        <f>VLOOKUP(A38,[1]DOBAVLJAČI!A:C,3,FALSE)</f>
        <v>VARAŽDIN</v>
      </c>
      <c r="E38" s="19">
        <v>63.65</v>
      </c>
      <c r="F38" s="23">
        <v>3234</v>
      </c>
      <c r="G38" s="22" t="s">
        <v>50</v>
      </c>
    </row>
    <row r="39" spans="1:7">
      <c r="A39" s="16" t="s">
        <v>49</v>
      </c>
      <c r="B39" s="24"/>
      <c r="C39" s="17" t="str">
        <f>VLOOKUP(A39,[1]DOBAVLJAČI!A:B,2,FALSE)</f>
        <v>02371889218</v>
      </c>
      <c r="D39" s="18" t="str">
        <f>VLOOKUP(A39,[1]DOBAVLJAČI!A:C,3,FALSE)</f>
        <v>VARAŽDIN</v>
      </c>
      <c r="E39" s="19">
        <v>110.14</v>
      </c>
      <c r="F39" s="35">
        <v>3234</v>
      </c>
      <c r="G39" s="22" t="s">
        <v>50</v>
      </c>
    </row>
    <row r="40" spans="1:7">
      <c r="A40" s="24" t="s">
        <v>18</v>
      </c>
      <c r="B40" s="25"/>
      <c r="C40" s="26"/>
      <c r="D40" s="27"/>
      <c r="E40" s="28">
        <f>SUM(E38:E39)</f>
        <v>173.79</v>
      </c>
      <c r="F40" s="22"/>
      <c r="G40" s="1"/>
    </row>
    <row r="41" spans="1:7">
      <c r="A41" s="16" t="s">
        <v>51</v>
      </c>
      <c r="B41" s="22"/>
      <c r="C41" s="17">
        <f>VLOOKUP(A41,[1]DOBAVLJAČI!A:B,2,FALSE)</f>
        <v>21892825949</v>
      </c>
      <c r="D41" s="18" t="str">
        <f>VLOOKUP(A41,[1]DOBAVLJAČI!A:C,3,FALSE)</f>
        <v>ZAGREB</v>
      </c>
      <c r="E41" s="19">
        <v>39.799999999999997</v>
      </c>
      <c r="F41" s="23">
        <v>3232</v>
      </c>
      <c r="G41" s="22" t="s">
        <v>52</v>
      </c>
    </row>
    <row r="42" spans="1:7">
      <c r="A42" s="16" t="s">
        <v>53</v>
      </c>
      <c r="B42" s="22"/>
      <c r="C42" s="17">
        <f>VLOOKUP(A42,[1]DOBAVLJAČI!A:B,2,FALSE)</f>
        <v>0</v>
      </c>
      <c r="D42" s="18" t="str">
        <f>VLOOKUP(A42,[1]DOBAVLJAČI!A:C,3,FALSE)</f>
        <v>ZAGREB</v>
      </c>
      <c r="E42" s="19">
        <v>13000</v>
      </c>
      <c r="F42" s="36">
        <v>2392</v>
      </c>
      <c r="G42" s="21" t="s">
        <v>54</v>
      </c>
    </row>
    <row r="43" spans="1:7">
      <c r="A43" s="16" t="s">
        <v>53</v>
      </c>
      <c r="B43" s="22"/>
      <c r="C43" s="17">
        <f>VLOOKUP(A43,[1]DOBAVLJAČI!A:B,2,FALSE)</f>
        <v>0</v>
      </c>
      <c r="D43" s="18" t="str">
        <f>VLOOKUP(A43,[1]DOBAVLJAČI!A:C,3,FALSE)</f>
        <v>ZAGREB</v>
      </c>
      <c r="E43" s="19">
        <v>4206</v>
      </c>
      <c r="F43" s="36">
        <v>2392</v>
      </c>
      <c r="G43" s="21" t="s">
        <v>54</v>
      </c>
    </row>
    <row r="44" spans="1:7">
      <c r="A44" s="16" t="s">
        <v>53</v>
      </c>
      <c r="B44" s="22"/>
      <c r="C44" s="17">
        <f>VLOOKUP(A44,[1]DOBAVLJAČI!A:B,2,FALSE)</f>
        <v>0</v>
      </c>
      <c r="D44" s="18" t="str">
        <f>VLOOKUP(A44,[1]DOBAVLJAČI!A:C,3,FALSE)</f>
        <v>ZAGREB</v>
      </c>
      <c r="E44" s="19">
        <v>325</v>
      </c>
      <c r="F44" s="36">
        <v>2392</v>
      </c>
      <c r="G44" s="21" t="s">
        <v>54</v>
      </c>
    </row>
    <row r="45" spans="1:7">
      <c r="A45" s="24" t="s">
        <v>18</v>
      </c>
      <c r="B45" s="25"/>
      <c r="C45" s="26"/>
      <c r="D45" s="27"/>
      <c r="E45" s="28">
        <f>SUM(E42:E44)</f>
        <v>17531</v>
      </c>
      <c r="F45" s="22"/>
      <c r="G45" s="1"/>
    </row>
    <row r="46" spans="1:7">
      <c r="A46" s="16" t="s">
        <v>55</v>
      </c>
      <c r="B46" s="16" t="s">
        <v>56</v>
      </c>
      <c r="C46" s="17">
        <f>VLOOKUP(A46,[1]DOBAVLJAČI!A:B,2,FALSE)</f>
        <v>27370981419</v>
      </c>
      <c r="D46" s="18" t="str">
        <f>VLOOKUP(A46,[1]DOBAVLJAČI!A:C,3,FALSE)</f>
        <v>SESVETE</v>
      </c>
      <c r="E46" s="19">
        <v>1187.5</v>
      </c>
      <c r="F46" s="32">
        <v>3232</v>
      </c>
      <c r="G46" s="21" t="s">
        <v>57</v>
      </c>
    </row>
    <row r="47" spans="1:7">
      <c r="A47" s="16" t="s">
        <v>58</v>
      </c>
      <c r="B47" s="22"/>
      <c r="C47" s="17">
        <f>VLOOKUP(A47,[1]DOBAVLJAČI!A:B,2,FALSE)</f>
        <v>44716804217</v>
      </c>
      <c r="D47" s="18" t="str">
        <f>VLOOKUP(A47,[1]DOBAVLJAČI!A:C,3,FALSE)</f>
        <v>ZAGREB</v>
      </c>
      <c r="E47" s="19">
        <v>13.75</v>
      </c>
      <c r="F47" s="32">
        <v>3232</v>
      </c>
      <c r="G47" s="21" t="s">
        <v>52</v>
      </c>
    </row>
    <row r="48" spans="1:7">
      <c r="A48" s="16" t="s">
        <v>59</v>
      </c>
      <c r="B48" s="22"/>
      <c r="C48" s="17" t="str">
        <f>VLOOKUP(A48,[1]DOBAVLJAČI!A:B,2,FALSE)</f>
        <v>85821130368</v>
      </c>
      <c r="D48" s="18" t="str">
        <f>VLOOKUP(A48,[1]DOBAVLJAČI!A:C,3,FALSE)</f>
        <v>ZAGREB</v>
      </c>
      <c r="E48" s="19">
        <v>8.3000000000000007</v>
      </c>
      <c r="F48" s="37">
        <v>3431</v>
      </c>
      <c r="G48" s="38" t="s">
        <v>60</v>
      </c>
    </row>
    <row r="49" spans="1:7">
      <c r="A49" s="16" t="s">
        <v>61</v>
      </c>
      <c r="B49" s="16" t="s">
        <v>62</v>
      </c>
      <c r="C49" s="17">
        <f>VLOOKUP(A49,[1]DOBAVLJAČI!A:B,2,FALSE)</f>
        <v>30777726033</v>
      </c>
      <c r="D49" s="18" t="str">
        <f>VLOOKUP(A49,[1]DOBAVLJAČI!A:C,3,FALSE)</f>
        <v>DONJI STUPNIK</v>
      </c>
      <c r="E49" s="19">
        <v>87.96</v>
      </c>
      <c r="F49" s="29">
        <v>3221</v>
      </c>
      <c r="G49" s="21" t="s">
        <v>21</v>
      </c>
    </row>
    <row r="50" spans="1:7">
      <c r="A50" s="16" t="s">
        <v>63</v>
      </c>
      <c r="B50" s="22"/>
      <c r="C50" s="17">
        <f>VLOOKUP(A50,[1]DOBAVLJAČI!A:B,2,FALSE)</f>
        <v>92540844708</v>
      </c>
      <c r="D50" s="18" t="str">
        <f>VLOOKUP(A50,[1]DOBAVLJAČI!A:C,3,FALSE)</f>
        <v>ZAGREB</v>
      </c>
      <c r="E50" s="19">
        <v>2948.56</v>
      </c>
      <c r="F50" s="31">
        <v>4224</v>
      </c>
      <c r="G50" s="21" t="s">
        <v>42</v>
      </c>
    </row>
    <row r="51" spans="1:7">
      <c r="A51" s="16" t="s">
        <v>64</v>
      </c>
      <c r="B51" s="22"/>
      <c r="C51" s="17">
        <f>VLOOKUP(A51,[1]DOBAVLJAČI!A:B,2,FALSE)</f>
        <v>13269011531</v>
      </c>
      <c r="D51" s="18" t="str">
        <f>VLOOKUP(A51,[1]DOBAVLJAČI!A:C,3,FALSE)</f>
        <v>VARAŽDIN</v>
      </c>
      <c r="E51" s="19">
        <v>242.37</v>
      </c>
      <c r="F51" s="32">
        <v>3234</v>
      </c>
      <c r="G51" s="39" t="s">
        <v>65</v>
      </c>
    </row>
    <row r="52" spans="1:7">
      <c r="A52" s="16" t="s">
        <v>66</v>
      </c>
      <c r="B52" s="22"/>
      <c r="C52" s="17" t="str">
        <f>VLOOKUP(A52,[1]DOBAVLJAČI!A:B,2,FALSE)</f>
        <v>61817894937</v>
      </c>
      <c r="D52" s="18" t="str">
        <f>VLOOKUP(A52,[1]DOBAVLJAČI!A:C,3,FALSE)</f>
        <v>ZAGREB</v>
      </c>
      <c r="E52" s="19">
        <v>52.74</v>
      </c>
      <c r="F52" s="32">
        <v>3234</v>
      </c>
      <c r="G52" s="39" t="s">
        <v>65</v>
      </c>
    </row>
    <row r="53" spans="1:7">
      <c r="A53" s="16" t="s">
        <v>67</v>
      </c>
      <c r="B53" s="22"/>
      <c r="C53" s="17">
        <f>VLOOKUP(A53,[1]DOBAVLJAČI!A:B,2,FALSE)</f>
        <v>22189855239</v>
      </c>
      <c r="D53" s="18" t="str">
        <f>VLOOKUP(A53,[1]DOBAVLJAČI!A:C,3,FALSE)</f>
        <v>ZAGREB</v>
      </c>
      <c r="E53" s="19">
        <v>300</v>
      </c>
      <c r="F53" s="32">
        <v>3213</v>
      </c>
      <c r="G53" s="21" t="s">
        <v>68</v>
      </c>
    </row>
    <row r="54" spans="1:7">
      <c r="A54" s="16" t="s">
        <v>67</v>
      </c>
      <c r="B54" s="22"/>
      <c r="C54" s="17">
        <f>VLOOKUP(A54,[1]DOBAVLJAČI!A:B,2,FALSE)</f>
        <v>22189855239</v>
      </c>
      <c r="D54" s="18" t="str">
        <f>VLOOKUP(A54,[1]DOBAVLJAČI!A:C,3,FALSE)</f>
        <v>ZAGREB</v>
      </c>
      <c r="E54" s="19">
        <v>300</v>
      </c>
      <c r="F54" s="32">
        <v>3213</v>
      </c>
      <c r="G54" s="21" t="s">
        <v>68</v>
      </c>
    </row>
    <row r="55" spans="1:7">
      <c r="A55" s="24" t="s">
        <v>18</v>
      </c>
      <c r="B55" s="25"/>
      <c r="C55" s="26"/>
      <c r="D55" s="27"/>
      <c r="E55" s="28">
        <f>SUM(E53:E54)</f>
        <v>600</v>
      </c>
      <c r="F55" s="22"/>
      <c r="G55" s="1"/>
    </row>
    <row r="56" spans="1:7">
      <c r="A56" s="16" t="s">
        <v>69</v>
      </c>
      <c r="B56" s="16" t="s">
        <v>70</v>
      </c>
      <c r="C56" s="17">
        <f>VLOOKUP(A56,[1]DOBAVLJAČI!A:B,2,FALSE)</f>
        <v>21852711929</v>
      </c>
      <c r="D56" s="18" t="str">
        <f>VLOOKUP(A56,[1]DOBAVLJAČI!A:C,3,FALSE)</f>
        <v>ZAGREB</v>
      </c>
      <c r="E56" s="19">
        <v>400</v>
      </c>
      <c r="F56" s="32">
        <v>3213</v>
      </c>
      <c r="G56" s="21" t="s">
        <v>68</v>
      </c>
    </row>
    <row r="57" spans="1:7">
      <c r="A57" s="16" t="s">
        <v>69</v>
      </c>
      <c r="B57" s="16" t="s">
        <v>71</v>
      </c>
      <c r="C57" s="17">
        <f>VLOOKUP(A57,[1]DOBAVLJAČI!A:B,2,FALSE)</f>
        <v>21852711929</v>
      </c>
      <c r="D57" s="18" t="str">
        <f>VLOOKUP(A57,[1]DOBAVLJAČI!A:C,3,FALSE)</f>
        <v>ZAGREB</v>
      </c>
      <c r="E57" s="19">
        <v>400</v>
      </c>
      <c r="F57" s="32">
        <v>3213</v>
      </c>
      <c r="G57" s="21" t="s">
        <v>68</v>
      </c>
    </row>
    <row r="58" spans="1:7">
      <c r="A58" s="24" t="s">
        <v>18</v>
      </c>
      <c r="B58" s="25"/>
      <c r="C58" s="26"/>
      <c r="D58" s="27"/>
      <c r="E58" s="28">
        <f>SUM(E56:E57)</f>
        <v>800</v>
      </c>
      <c r="F58" s="22"/>
      <c r="G58" s="1"/>
    </row>
    <row r="59" spans="1:7">
      <c r="A59" s="16" t="s">
        <v>72</v>
      </c>
      <c r="B59" s="16" t="s">
        <v>73</v>
      </c>
      <c r="C59" s="17">
        <f>VLOOKUP(A59,[1]DOBAVLJAČI!A:B,2,FALSE)</f>
        <v>63073332379</v>
      </c>
      <c r="D59" s="18" t="str">
        <f>VLOOKUP(A59,[1]DOBAVLJAČI!A:C,3,FALSE)</f>
        <v>ZAGREB</v>
      </c>
      <c r="E59" s="19">
        <v>1632.05</v>
      </c>
      <c r="F59" s="32">
        <v>3223</v>
      </c>
      <c r="G59" s="21" t="s">
        <v>74</v>
      </c>
    </row>
    <row r="60" spans="1:7">
      <c r="A60" s="16" t="s">
        <v>75</v>
      </c>
      <c r="B60" s="22"/>
      <c r="C60" s="17">
        <f>VLOOKUP(A60,[1]DOBAVLJAČI!A:B,2,FALSE)</f>
        <v>65553879500</v>
      </c>
      <c r="D60" s="18" t="str">
        <f>VLOOKUP(A60,[1]DOBAVLJAČI!A:C,3,FALSE)</f>
        <v>ZAGREB</v>
      </c>
      <c r="E60" s="19">
        <v>351.24</v>
      </c>
      <c r="F60" s="23">
        <v>4221</v>
      </c>
      <c r="G60" s="22" t="s">
        <v>76</v>
      </c>
    </row>
    <row r="61" spans="1:7">
      <c r="A61" s="16" t="s">
        <v>77</v>
      </c>
      <c r="B61" s="16" t="s">
        <v>78</v>
      </c>
      <c r="C61" s="17">
        <f>VLOOKUP(A61,[1]DOBAVLJAČI!A:B,2,FALSE)</f>
        <v>87311810356</v>
      </c>
      <c r="D61" s="18" t="str">
        <f>VLOOKUP(A61,[1]DOBAVLJAČI!A:C,3,FALSE)</f>
        <v>ZAGREB</v>
      </c>
      <c r="E61" s="19">
        <v>34.85</v>
      </c>
      <c r="F61" s="32">
        <v>3231</v>
      </c>
      <c r="G61" s="21" t="s">
        <v>34</v>
      </c>
    </row>
    <row r="62" spans="1:7">
      <c r="A62" s="16" t="s">
        <v>77</v>
      </c>
      <c r="B62" s="16" t="s">
        <v>79</v>
      </c>
      <c r="C62" s="17">
        <f>VLOOKUP(A62,[1]DOBAVLJAČI!A:B,2,FALSE)</f>
        <v>87311810356</v>
      </c>
      <c r="D62" s="18" t="str">
        <f>VLOOKUP(A62,[1]DOBAVLJAČI!A:C,3,FALSE)</f>
        <v>ZAGREB</v>
      </c>
      <c r="E62" s="19">
        <v>7.9</v>
      </c>
      <c r="F62" s="32">
        <v>3231</v>
      </c>
      <c r="G62" s="21" t="s">
        <v>34</v>
      </c>
    </row>
    <row r="63" spans="1:7">
      <c r="A63" s="24" t="s">
        <v>18</v>
      </c>
      <c r="B63" s="25"/>
      <c r="C63" s="26"/>
      <c r="D63" s="27"/>
      <c r="E63" s="28">
        <f>SUM(E61:E62)</f>
        <v>42.75</v>
      </c>
      <c r="F63" s="22"/>
      <c r="G63" s="40"/>
    </row>
    <row r="64" spans="1:7">
      <c r="A64" s="16" t="s">
        <v>80</v>
      </c>
      <c r="B64" s="16" t="s">
        <v>81</v>
      </c>
      <c r="C64" s="17" t="str">
        <f>VLOOKUP(A64,[1]DOBAVLJAČI!A:B,2,FALSE)</f>
        <v>68419124305</v>
      </c>
      <c r="D64" s="18" t="str">
        <f>VLOOKUP(A64,[1]DOBAVLJAČI!A:C,3,FALSE)</f>
        <v>ZAGREB</v>
      </c>
      <c r="E64" s="19">
        <v>10.62</v>
      </c>
      <c r="F64" s="31">
        <v>3233</v>
      </c>
      <c r="G64" s="40" t="s">
        <v>82</v>
      </c>
    </row>
    <row r="65" spans="1:7">
      <c r="A65" s="16" t="s">
        <v>80</v>
      </c>
      <c r="B65" s="24"/>
      <c r="C65" s="17" t="str">
        <f>VLOOKUP(A65,[1]DOBAVLJAČI!A:B,2,FALSE)</f>
        <v>68419124305</v>
      </c>
      <c r="D65" s="18" t="str">
        <f>VLOOKUP(A65,[1]DOBAVLJAČI!A:C,3,FALSE)</f>
        <v>ZAGREB</v>
      </c>
      <c r="E65" s="19">
        <v>10.62</v>
      </c>
      <c r="F65" s="31">
        <v>3233</v>
      </c>
      <c r="G65" s="40" t="s">
        <v>82</v>
      </c>
    </row>
    <row r="66" spans="1:7">
      <c r="A66" s="24" t="s">
        <v>18</v>
      </c>
      <c r="B66" s="25"/>
      <c r="C66" s="26"/>
      <c r="D66" s="27"/>
      <c r="E66" s="28">
        <f>SUM(E64:E65)</f>
        <v>21.24</v>
      </c>
      <c r="F66" s="22"/>
      <c r="G66" s="40"/>
    </row>
    <row r="67" spans="1:7">
      <c r="A67" s="16" t="s">
        <v>83</v>
      </c>
      <c r="B67" s="16" t="s">
        <v>84</v>
      </c>
      <c r="C67" s="17">
        <f>VLOOKUP(A67,[1]DOBAVLJAČI!A:B,2,FALSE)</f>
        <v>56165495302</v>
      </c>
      <c r="D67" s="18" t="str">
        <f>VLOOKUP(A67,[1]DOBAVLJAČI!A:C,3,FALSE)</f>
        <v>ZAGREB</v>
      </c>
      <c r="E67" s="19">
        <v>35</v>
      </c>
      <c r="F67" s="32">
        <v>3294</v>
      </c>
      <c r="G67" s="21" t="s">
        <v>85</v>
      </c>
    </row>
    <row r="68" spans="1:7">
      <c r="A68" s="16" t="s">
        <v>83</v>
      </c>
      <c r="B68" s="22"/>
      <c r="C68" s="17">
        <f>VLOOKUP(A68,[1]DOBAVLJAČI!A:B,2,FALSE)</f>
        <v>56165495302</v>
      </c>
      <c r="D68" s="18" t="str">
        <f>VLOOKUP(A68,[1]DOBAVLJAČI!A:C,3,FALSE)</f>
        <v>ZAGREB</v>
      </c>
      <c r="E68" s="19">
        <v>35</v>
      </c>
      <c r="F68" s="32">
        <v>3294</v>
      </c>
      <c r="G68" s="21" t="s">
        <v>85</v>
      </c>
    </row>
    <row r="69" spans="1:7">
      <c r="A69" s="24" t="s">
        <v>18</v>
      </c>
      <c r="B69" s="25"/>
      <c r="C69" s="26"/>
      <c r="D69" s="27"/>
      <c r="E69" s="28">
        <f>SUM(E67:E68)</f>
        <v>70</v>
      </c>
      <c r="F69" s="22"/>
      <c r="G69" s="1"/>
    </row>
    <row r="70" spans="1:7">
      <c r="A70" s="16" t="s">
        <v>86</v>
      </c>
      <c r="B70" s="16" t="s">
        <v>87</v>
      </c>
      <c r="C70" s="17" t="str">
        <f>VLOOKUP(A70,[1]DOBAVLJAČI!A:B,2,FALSE)</f>
        <v>81793146560</v>
      </c>
      <c r="D70" s="18" t="str">
        <f>VLOOKUP(A70,[1]DOBAVLJAČI!A:C,3,FALSE)</f>
        <v>ZAGREB</v>
      </c>
      <c r="E70" s="19">
        <v>3.41</v>
      </c>
      <c r="F70" s="31">
        <v>3231</v>
      </c>
      <c r="G70" s="21" t="s">
        <v>88</v>
      </c>
    </row>
    <row r="71" spans="1:7">
      <c r="A71" s="16" t="s">
        <v>89</v>
      </c>
      <c r="B71" s="22"/>
      <c r="C71" s="17">
        <f>VLOOKUP(A71,[1]DOBAVLJAČI!A:B,2,FALSE)</f>
        <v>85034749473</v>
      </c>
      <c r="D71" s="18" t="str">
        <f>VLOOKUP(A71,[1]DOBAVLJAČI!A:C,3,FALSE)</f>
        <v>ZAGREB</v>
      </c>
      <c r="E71" s="19">
        <v>2400</v>
      </c>
      <c r="F71" s="23">
        <v>3237</v>
      </c>
      <c r="G71" s="22" t="s">
        <v>90</v>
      </c>
    </row>
    <row r="72" spans="1:7">
      <c r="A72" s="16" t="s">
        <v>91</v>
      </c>
      <c r="B72" s="16" t="s">
        <v>92</v>
      </c>
      <c r="C72" s="17">
        <f>VLOOKUP(A72,[1]DOBAVLJAČI!A:B,2,FALSE)</f>
        <v>86023224138</v>
      </c>
      <c r="D72" s="18" t="str">
        <f>VLOOKUP(A72,[1]DOBAVLJAČI!A:C,3,FALSE)</f>
        <v>ZAGREB</v>
      </c>
      <c r="E72" s="19">
        <v>20.45</v>
      </c>
      <c r="F72" s="23">
        <v>3239</v>
      </c>
      <c r="G72" s="22" t="s">
        <v>93</v>
      </c>
    </row>
    <row r="73" spans="1:7" ht="22.8">
      <c r="A73" s="16" t="s">
        <v>94</v>
      </c>
      <c r="B73" s="22"/>
      <c r="C73" s="41">
        <f>VLOOKUP(A73,[1]DOBAVLJAČI!A:B,2,FALSE)</f>
        <v>53485458942</v>
      </c>
      <c r="D73" s="18" t="str">
        <f>VLOOKUP(A73,[1]DOBAVLJAČI!A:C,3,FALSE)</f>
        <v>KRAPINA</v>
      </c>
      <c r="E73" s="19">
        <v>287.63</v>
      </c>
      <c r="F73" s="29">
        <v>3224</v>
      </c>
      <c r="G73" s="42" t="s">
        <v>95</v>
      </c>
    </row>
    <row r="74" spans="1:7">
      <c r="A74" s="16" t="s">
        <v>96</v>
      </c>
      <c r="B74" s="22"/>
      <c r="C74" s="17">
        <f>VLOOKUP(A74,[1]DOBAVLJAČI!A:B,2,FALSE)</f>
        <v>60921186573</v>
      </c>
      <c r="D74" s="18" t="str">
        <f>VLOOKUP(A74,[1]DOBAVLJAČI!A:C,3,FALSE)</f>
        <v>ZAGREB</v>
      </c>
      <c r="E74" s="19">
        <v>473.21</v>
      </c>
      <c r="F74" s="32">
        <v>3221</v>
      </c>
      <c r="G74" s="21" t="s">
        <v>31</v>
      </c>
    </row>
    <row r="75" spans="1:7">
      <c r="A75" s="16" t="s">
        <v>97</v>
      </c>
      <c r="B75" s="22"/>
      <c r="C75" s="17" t="str">
        <f>VLOOKUP(A75,[1]DOBAVLJAČI!A:B,2,FALSE)</f>
        <v>59143170280</v>
      </c>
      <c r="D75" s="18" t="str">
        <f>VLOOKUP(A75,[1]DOBAVLJAČI!A:C,3,FALSE)</f>
        <v>POŽEGA</v>
      </c>
      <c r="E75" s="19">
        <v>825</v>
      </c>
      <c r="F75" s="23">
        <v>3238</v>
      </c>
      <c r="G75" s="22" t="s">
        <v>98</v>
      </c>
    </row>
    <row r="76" spans="1:7">
      <c r="A76" s="16" t="s">
        <v>97</v>
      </c>
      <c r="B76" s="22"/>
      <c r="C76" s="17" t="str">
        <f>VLOOKUP(A76,[1]DOBAVLJAČI!A:B,2,FALSE)</f>
        <v>59143170280</v>
      </c>
      <c r="D76" s="18" t="str">
        <f>VLOOKUP(A76,[1]DOBAVLJAČI!A:C,3,FALSE)</f>
        <v>POŽEGA</v>
      </c>
      <c r="E76" s="19">
        <v>825</v>
      </c>
      <c r="F76" s="23">
        <v>3238</v>
      </c>
      <c r="G76" s="22" t="s">
        <v>98</v>
      </c>
    </row>
    <row r="77" spans="1:7">
      <c r="A77" s="24" t="s">
        <v>18</v>
      </c>
      <c r="B77" s="25"/>
      <c r="C77" s="26"/>
      <c r="D77" s="27"/>
      <c r="E77" s="28">
        <f>SUM(E75:E76)</f>
        <v>1650</v>
      </c>
      <c r="F77" s="71"/>
      <c r="G77" s="40"/>
    </row>
    <row r="78" spans="1:7">
      <c r="A78" s="16" t="s">
        <v>99</v>
      </c>
      <c r="B78" s="22"/>
      <c r="C78" s="17" t="str">
        <f>VLOOKUP(A78,[1]DOBAVLJAČI!A:B,2,FALSE)</f>
        <v>54600743656</v>
      </c>
      <c r="D78" s="18" t="str">
        <f>VLOOKUP(A78,[1]DOBAVLJAČI!A:C,3,FALSE)</f>
        <v>OROSLAVJE</v>
      </c>
      <c r="E78" s="19">
        <v>181.63</v>
      </c>
      <c r="F78" s="34">
        <v>3221</v>
      </c>
      <c r="G78" s="40" t="s">
        <v>100</v>
      </c>
    </row>
    <row r="79" spans="1:7">
      <c r="A79" s="16" t="s">
        <v>101</v>
      </c>
      <c r="B79" s="22"/>
      <c r="C79" s="17" t="str">
        <f>VLOOKUP(A79,[1]DOBAVLJAČI!A:B,2,FALSE)</f>
        <v>01448994969</v>
      </c>
      <c r="D79" s="18" t="str">
        <f>VLOOKUP(A79,[1]DOBAVLJAČI!A:C,3,FALSE)</f>
        <v>ZAGREB</v>
      </c>
      <c r="E79" s="19">
        <v>61.39</v>
      </c>
      <c r="F79" s="43">
        <v>3232</v>
      </c>
      <c r="G79" s="21" t="s">
        <v>52</v>
      </c>
    </row>
    <row r="80" spans="1:7">
      <c r="A80" s="16" t="s">
        <v>101</v>
      </c>
      <c r="B80" s="22"/>
      <c r="C80" s="17" t="str">
        <f>VLOOKUP(A80,[1]DOBAVLJAČI!A:B,2,FALSE)</f>
        <v>01448994969</v>
      </c>
      <c r="D80" s="18" t="str">
        <f>VLOOKUP(A80,[1]DOBAVLJAČI!A:C,3,FALSE)</f>
        <v>ZAGREB</v>
      </c>
      <c r="E80" s="19">
        <v>141.25</v>
      </c>
      <c r="F80" s="43">
        <v>3232</v>
      </c>
      <c r="G80" s="21" t="s">
        <v>52</v>
      </c>
    </row>
    <row r="81" spans="1:7">
      <c r="A81" s="24" t="s">
        <v>18</v>
      </c>
      <c r="B81" s="25"/>
      <c r="C81" s="26"/>
      <c r="D81" s="27"/>
      <c r="E81" s="28">
        <f>SUM(E79:E80)</f>
        <v>202.64</v>
      </c>
      <c r="F81" s="22"/>
      <c r="G81" s="1"/>
    </row>
    <row r="82" spans="1:7">
      <c r="A82" s="16" t="s">
        <v>102</v>
      </c>
      <c r="B82" s="22"/>
      <c r="C82" s="17" t="str">
        <f>VLOOKUP(A82,[1]DOBAVLJAČI!A:B,2,FALSE)</f>
        <v>GDPR</v>
      </c>
      <c r="D82" s="18" t="str">
        <f>VLOOKUP(A82,[1]DOBAVLJAČI!A:C,3,FALSE)</f>
        <v>GDPR</v>
      </c>
      <c r="E82" s="19">
        <v>59.25</v>
      </c>
      <c r="F82" s="23">
        <v>3239</v>
      </c>
      <c r="G82" s="22" t="s">
        <v>93</v>
      </c>
    </row>
    <row r="83" spans="1:7">
      <c r="A83" s="16" t="s">
        <v>103</v>
      </c>
      <c r="B83" s="22"/>
      <c r="C83" s="17">
        <f>VLOOKUP(A83,[1]DOBAVLJAČI!A:B,2,FALSE)</f>
        <v>50467974870</v>
      </c>
      <c r="D83" s="18" t="str">
        <f>VLOOKUP(A83,[1]DOBAVLJAČI!A:C,3,FALSE)</f>
        <v>VELIKA GORICA</v>
      </c>
      <c r="E83" s="19">
        <v>22.81</v>
      </c>
      <c r="F83" s="34">
        <v>3234</v>
      </c>
      <c r="G83" s="1" t="s">
        <v>104</v>
      </c>
    </row>
    <row r="84" spans="1:7">
      <c r="A84" s="16" t="s">
        <v>105</v>
      </c>
      <c r="B84" s="22"/>
      <c r="C84" s="17">
        <f>VLOOKUP(A84,[1]DOBAVLJAČI!A:B,2,FALSE)</f>
        <v>76598425509</v>
      </c>
      <c r="D84" s="18" t="str">
        <f>VLOOKUP(A84,[1]DOBAVLJAČI!A:C,3,FALSE)</f>
        <v>VELIKA GORICA</v>
      </c>
      <c r="E84" s="19">
        <v>91.5</v>
      </c>
      <c r="F84" s="32">
        <v>3234</v>
      </c>
      <c r="G84" s="21" t="s">
        <v>106</v>
      </c>
    </row>
    <row r="85" spans="1:7">
      <c r="A85" s="16" t="s">
        <v>105</v>
      </c>
      <c r="B85" s="22"/>
      <c r="C85" s="17">
        <f>VLOOKUP(A85,[1]DOBAVLJAČI!A:B,2,FALSE)</f>
        <v>76598425509</v>
      </c>
      <c r="D85" s="18" t="str">
        <f>VLOOKUP(A85,[1]DOBAVLJAČI!A:C,3,FALSE)</f>
        <v>VELIKA GORICA</v>
      </c>
      <c r="E85" s="19">
        <v>22.88</v>
      </c>
      <c r="F85" s="32">
        <v>3234</v>
      </c>
      <c r="G85" s="21" t="s">
        <v>106</v>
      </c>
    </row>
    <row r="86" spans="1:7">
      <c r="A86" s="24" t="s">
        <v>18</v>
      </c>
      <c r="B86" s="25"/>
      <c r="C86" s="26"/>
      <c r="D86" s="27"/>
      <c r="E86" s="28">
        <f>SUM(E84:E85)</f>
        <v>114.38</v>
      </c>
      <c r="F86" s="22"/>
      <c r="G86" s="1"/>
    </row>
    <row r="87" spans="1:7">
      <c r="A87" s="16" t="s">
        <v>107</v>
      </c>
      <c r="B87" s="16" t="s">
        <v>108</v>
      </c>
      <c r="C87" s="17" t="str">
        <f>VLOOKUP(A87,[1]DOBAVLJAČI!A:B,2,FALSE)</f>
        <v>E115694943</v>
      </c>
      <c r="D87" s="18" t="str">
        <f>VLOOKUP(A87,[1]DOBAVLJAČI!A:C,3,FALSE)</f>
        <v xml:space="preserve">BASEL, ŠVICARSKA </v>
      </c>
      <c r="E87" s="19">
        <v>999.42</v>
      </c>
      <c r="F87" s="32">
        <v>3213</v>
      </c>
      <c r="G87" s="21" t="s">
        <v>48</v>
      </c>
    </row>
    <row r="88" spans="1:7">
      <c r="A88" s="16" t="s">
        <v>109</v>
      </c>
      <c r="B88" s="22"/>
      <c r="C88" s="17">
        <f>VLOOKUP(A88,[1]DOBAVLJAČI!A:B,2,FALSE)</f>
        <v>29035933600</v>
      </c>
      <c r="D88" s="18" t="str">
        <f>VLOOKUP(A88,[1]DOBAVLJAČI!A:C,3,FALSE)</f>
        <v>ČAKOVEC</v>
      </c>
      <c r="E88" s="19">
        <v>191.72</v>
      </c>
      <c r="F88" s="32">
        <v>3223</v>
      </c>
      <c r="G88" s="21" t="s">
        <v>110</v>
      </c>
    </row>
    <row r="89" spans="1:7">
      <c r="A89" s="16" t="s">
        <v>109</v>
      </c>
      <c r="B89" s="22"/>
      <c r="C89" s="17">
        <f>VLOOKUP(A89,[1]DOBAVLJAČI!A:B,2,FALSE)</f>
        <v>29035933600</v>
      </c>
      <c r="D89" s="18" t="str">
        <f>VLOOKUP(A89,[1]DOBAVLJAČI!A:C,3,FALSE)</f>
        <v>ČAKOVEC</v>
      </c>
      <c r="E89" s="19">
        <v>1.4</v>
      </c>
      <c r="F89" s="32">
        <v>3223</v>
      </c>
      <c r="G89" s="21" t="s">
        <v>110</v>
      </c>
    </row>
    <row r="90" spans="1:7">
      <c r="A90" s="16" t="s">
        <v>111</v>
      </c>
      <c r="B90" s="22"/>
      <c r="C90" s="17">
        <f>VLOOKUP(A90,[1]DOBAVLJAČI!A:B,2,FALSE)</f>
        <v>29035933600</v>
      </c>
      <c r="D90" s="18" t="str">
        <f>VLOOKUP(A90,[1]DOBAVLJAČI!A:C,3,FALSE)</f>
        <v>ČAKOVEC</v>
      </c>
      <c r="E90" s="19">
        <v>2.12</v>
      </c>
      <c r="F90" s="32">
        <v>3223</v>
      </c>
      <c r="G90" s="21" t="s">
        <v>110</v>
      </c>
    </row>
    <row r="91" spans="1:7">
      <c r="A91" s="24" t="s">
        <v>18</v>
      </c>
      <c r="B91" s="25"/>
      <c r="C91" s="26"/>
      <c r="D91" s="27"/>
      <c r="E91" s="28">
        <f>SUM(E88:E90)</f>
        <v>195.24</v>
      </c>
      <c r="F91" s="22"/>
      <c r="G91" s="1"/>
    </row>
    <row r="92" spans="1:7">
      <c r="A92" s="16" t="s">
        <v>112</v>
      </c>
      <c r="B92" s="22"/>
      <c r="C92" s="17">
        <f>VLOOKUP(A92,[1]DOBAVLJAČI!A:B,2,FALSE)</f>
        <v>31459586181</v>
      </c>
      <c r="D92" s="18" t="str">
        <f>VLOOKUP(A92,[1]DOBAVLJAČI!A:C,3,FALSE)</f>
        <v>ZAGREB</v>
      </c>
      <c r="E92" s="19">
        <v>30400</v>
      </c>
      <c r="F92" s="23">
        <v>3237</v>
      </c>
      <c r="G92" s="22" t="s">
        <v>90</v>
      </c>
    </row>
    <row r="93" spans="1:7">
      <c r="A93" s="16" t="s">
        <v>113</v>
      </c>
      <c r="B93" s="22"/>
      <c r="C93" s="17" t="str">
        <f>VLOOKUP(A93,[1]DOBAVLJAČI!A:B,2,FALSE)</f>
        <v>GDPR</v>
      </c>
      <c r="D93" s="18" t="str">
        <f>VLOOKUP(A93,[1]DOBAVLJAČI!A:C,3,FALSE)</f>
        <v>GDPR</v>
      </c>
      <c r="E93" s="19">
        <v>15.75</v>
      </c>
      <c r="F93" s="23">
        <v>3239</v>
      </c>
      <c r="G93" s="22" t="s">
        <v>17</v>
      </c>
    </row>
    <row r="94" spans="1:7">
      <c r="A94" s="16" t="s">
        <v>114</v>
      </c>
      <c r="B94" s="22"/>
      <c r="C94" s="17" t="str">
        <f>VLOOKUP(A94,[1]DOBAVLJAČI!A:B,2,FALSE)</f>
        <v>43859101195</v>
      </c>
      <c r="D94" s="18" t="str">
        <f>VLOOKUP(A94,[1]DOBAVLJAČI!A:C,3,FALSE)</f>
        <v>ZAGREB</v>
      </c>
      <c r="E94" s="19">
        <v>290.25</v>
      </c>
      <c r="F94" s="32">
        <v>3221</v>
      </c>
      <c r="G94" s="21" t="s">
        <v>31</v>
      </c>
    </row>
    <row r="95" spans="1:7">
      <c r="A95" s="16" t="s">
        <v>114</v>
      </c>
      <c r="B95" s="22"/>
      <c r="C95" s="17" t="str">
        <f>VLOOKUP(A95,[1]DOBAVLJAČI!A:B,2,FALSE)</f>
        <v>43859101195</v>
      </c>
      <c r="D95" s="18" t="str">
        <f>VLOOKUP(A95,[1]DOBAVLJAČI!A:C,3,FALSE)</f>
        <v>ZAGREB</v>
      </c>
      <c r="E95" s="19">
        <v>235.05</v>
      </c>
      <c r="F95" s="32">
        <v>3221</v>
      </c>
      <c r="G95" s="21" t="s">
        <v>31</v>
      </c>
    </row>
    <row r="96" spans="1:7">
      <c r="A96" s="24" t="s">
        <v>18</v>
      </c>
      <c r="B96" s="25"/>
      <c r="C96" s="26"/>
      <c r="D96" s="27"/>
      <c r="E96" s="28">
        <f>SUM(E94:E95)</f>
        <v>525.29999999999995</v>
      </c>
      <c r="F96" s="22"/>
      <c r="G96" s="1"/>
    </row>
    <row r="97" spans="1:7">
      <c r="A97" s="16" t="s">
        <v>115</v>
      </c>
      <c r="B97" s="22"/>
      <c r="C97" s="17">
        <f>VLOOKUP(A97,[1]DOBAVLJAČI!A:B,2,FALSE)</f>
        <v>84838770814</v>
      </c>
      <c r="D97" s="18" t="str">
        <f>VLOOKUP(A97,[1]DOBAVLJAČI!A:C,3,FALSE)</f>
        <v>ZAGREB</v>
      </c>
      <c r="E97" s="19">
        <v>15</v>
      </c>
      <c r="F97" s="23">
        <v>3239</v>
      </c>
      <c r="G97" s="22" t="s">
        <v>15</v>
      </c>
    </row>
    <row r="98" spans="1:7">
      <c r="A98" s="16" t="s">
        <v>116</v>
      </c>
      <c r="B98" s="22"/>
      <c r="C98" s="17">
        <f>VLOOKUP(A98,[1]DOBAVLJAČI!A:B,2,FALSE)</f>
        <v>62708258549</v>
      </c>
      <c r="D98" s="18" t="str">
        <f>VLOOKUP(A98,[1]DOBAVLJAČI!A:C,3,FALSE)</f>
        <v>ZAGREB</v>
      </c>
      <c r="E98" s="19">
        <v>279.92</v>
      </c>
      <c r="F98" s="32">
        <v>3221</v>
      </c>
      <c r="G98" s="21" t="s">
        <v>31</v>
      </c>
    </row>
    <row r="99" spans="1:7">
      <c r="A99" s="16" t="s">
        <v>117</v>
      </c>
      <c r="B99" s="22"/>
      <c r="C99" s="17" t="str">
        <f>VLOOKUP(A99,[1]DOBAVLJAČI!A:B,2,FALSE)</f>
        <v>64546066176</v>
      </c>
      <c r="D99" s="18" t="str">
        <f>VLOOKUP(A99,[1]DOBAVLJAČI!A:C,3,FALSE)</f>
        <v>ZAGREB</v>
      </c>
      <c r="E99" s="19">
        <v>552.25</v>
      </c>
      <c r="F99" s="32">
        <v>3233</v>
      </c>
      <c r="G99" s="21" t="s">
        <v>118</v>
      </c>
    </row>
    <row r="100" spans="1:7">
      <c r="A100" s="16" t="s">
        <v>117</v>
      </c>
      <c r="B100" s="22"/>
      <c r="C100" s="17" t="str">
        <f>VLOOKUP(A100,[1]DOBAVLJAČI!A:B,2,FALSE)</f>
        <v>64546066176</v>
      </c>
      <c r="D100" s="18" t="str">
        <f>VLOOKUP(A100,[1]DOBAVLJAČI!A:C,3,FALSE)</f>
        <v>ZAGREB</v>
      </c>
      <c r="E100" s="19">
        <v>669.75</v>
      </c>
      <c r="F100" s="32">
        <v>3233</v>
      </c>
      <c r="G100" s="21" t="s">
        <v>118</v>
      </c>
    </row>
    <row r="101" spans="1:7">
      <c r="A101" s="24" t="s">
        <v>18</v>
      </c>
      <c r="B101" s="25"/>
      <c r="C101" s="26"/>
      <c r="D101" s="27"/>
      <c r="E101" s="28">
        <f>SUM(E99:E100)</f>
        <v>1222</v>
      </c>
      <c r="F101" s="22"/>
      <c r="G101" s="40"/>
    </row>
    <row r="102" spans="1:7">
      <c r="A102" s="16" t="s">
        <v>119</v>
      </c>
      <c r="B102" s="16" t="s">
        <v>120</v>
      </c>
      <c r="C102" s="17">
        <f>VLOOKUP(A102,[1]DOBAVLJAČI!A:B,2,FALSE)</f>
        <v>73118313420</v>
      </c>
      <c r="D102" s="18" t="str">
        <f>VLOOKUP(A102,[1]DOBAVLJAČI!A:C,3,FALSE)</f>
        <v>SPLIT</v>
      </c>
      <c r="E102" s="19">
        <v>1244.28</v>
      </c>
      <c r="F102" s="32">
        <v>3237</v>
      </c>
      <c r="G102" s="21" t="s">
        <v>121</v>
      </c>
    </row>
    <row r="103" spans="1:7">
      <c r="A103" s="16" t="s">
        <v>122</v>
      </c>
      <c r="B103" s="16" t="s">
        <v>123</v>
      </c>
      <c r="C103" s="17">
        <f>VLOOKUP(A103,[1]DOBAVLJAČI!A:B,2,FALSE)</f>
        <v>94485011867</v>
      </c>
      <c r="D103" s="18" t="str">
        <f>VLOOKUP(A103,[1]DOBAVLJAČI!A:C,3,FALSE)</f>
        <v>DONJA BISTRA</v>
      </c>
      <c r="E103" s="19">
        <v>87.5</v>
      </c>
      <c r="F103" s="31">
        <v>3293</v>
      </c>
      <c r="G103" s="21" t="s">
        <v>124</v>
      </c>
    </row>
    <row r="104" spans="1:7">
      <c r="A104" s="16" t="s">
        <v>125</v>
      </c>
      <c r="B104" s="16" t="s">
        <v>126</v>
      </c>
      <c r="C104" s="17" t="str">
        <f>VLOOKUP(A104,[1]DOBAVLJAČI!A:B,2,FALSE)</f>
        <v>GDPR</v>
      </c>
      <c r="D104" s="18" t="str">
        <f>VLOOKUP(A104,[1]DOBAVLJAČI!A:C,3,FALSE)</f>
        <v>GDPR</v>
      </c>
      <c r="E104" s="19">
        <v>5600</v>
      </c>
      <c r="F104" s="30">
        <v>3237</v>
      </c>
      <c r="G104" s="44" t="s">
        <v>189</v>
      </c>
    </row>
    <row r="105" spans="1:7">
      <c r="A105" s="16" t="s">
        <v>125</v>
      </c>
      <c r="B105" s="22"/>
      <c r="C105" s="17" t="str">
        <f>VLOOKUP(A105,[1]DOBAVLJAČI!A:B,2,FALSE)</f>
        <v>GDPR</v>
      </c>
      <c r="D105" s="18" t="str">
        <f>VLOOKUP(A105,[1]DOBAVLJAČI!A:C,3,FALSE)</f>
        <v>GDPR</v>
      </c>
      <c r="E105" s="19">
        <v>1069.24</v>
      </c>
      <c r="F105" s="23">
        <v>3239</v>
      </c>
      <c r="G105" s="22" t="s">
        <v>15</v>
      </c>
    </row>
    <row r="106" spans="1:7">
      <c r="A106" s="24" t="s">
        <v>18</v>
      </c>
      <c r="B106" s="25"/>
      <c r="C106" s="26"/>
      <c r="D106" s="27"/>
      <c r="E106" s="28">
        <f>SUM(E104:E105)</f>
        <v>6669.24</v>
      </c>
      <c r="F106" s="22"/>
      <c r="G106" s="40"/>
    </row>
    <row r="107" spans="1:7" ht="22.8">
      <c r="A107" s="16" t="s">
        <v>128</v>
      </c>
      <c r="B107" s="16" t="s">
        <v>129</v>
      </c>
      <c r="C107" s="41" t="str">
        <f>VLOOKUP(A107,[1]DOBAVLJAČI!A:B,2,FALSE)</f>
        <v>73660371074</v>
      </c>
      <c r="D107" s="18" t="str">
        <f>VLOOKUP(A107,[1]DOBAVLJAČI!A:C,3,FALSE)</f>
        <v>SESVETE</v>
      </c>
      <c r="E107" s="19">
        <v>288.33999999999997</v>
      </c>
      <c r="F107" s="29">
        <v>3224</v>
      </c>
      <c r="G107" s="42" t="s">
        <v>95</v>
      </c>
    </row>
    <row r="108" spans="1:7" ht="22.8">
      <c r="A108" s="16" t="s">
        <v>128</v>
      </c>
      <c r="B108" s="22"/>
      <c r="C108" s="41" t="str">
        <f>VLOOKUP(A108,[1]DOBAVLJAČI!A:B,2,FALSE)</f>
        <v>73660371074</v>
      </c>
      <c r="D108" s="18" t="str">
        <f>VLOOKUP(A108,[1]DOBAVLJAČI!A:C,3,FALSE)</f>
        <v>SESVETE</v>
      </c>
      <c r="E108" s="19">
        <v>125.54</v>
      </c>
      <c r="F108" s="29">
        <v>3224</v>
      </c>
      <c r="G108" s="42" t="s">
        <v>95</v>
      </c>
    </row>
    <row r="109" spans="1:7" ht="22.8">
      <c r="A109" s="16" t="s">
        <v>128</v>
      </c>
      <c r="B109" s="22"/>
      <c r="C109" s="41" t="str">
        <f>VLOOKUP(A109,[1]DOBAVLJAČI!A:B,2,FALSE)</f>
        <v>73660371074</v>
      </c>
      <c r="D109" s="18" t="str">
        <f>VLOOKUP(A109,[1]DOBAVLJAČI!A:C,3,FALSE)</f>
        <v>SESVETE</v>
      </c>
      <c r="E109" s="19">
        <v>137.29</v>
      </c>
      <c r="F109" s="29">
        <v>3224</v>
      </c>
      <c r="G109" s="42" t="s">
        <v>95</v>
      </c>
    </row>
    <row r="110" spans="1:7" ht="22.8">
      <c r="A110" s="16" t="s">
        <v>128</v>
      </c>
      <c r="B110" s="22"/>
      <c r="C110" s="41" t="str">
        <f>VLOOKUP(A110,[1]DOBAVLJAČI!A:B,2,FALSE)</f>
        <v>73660371074</v>
      </c>
      <c r="D110" s="18" t="str">
        <f>VLOOKUP(A110,[1]DOBAVLJAČI!A:C,3,FALSE)</f>
        <v>SESVETE</v>
      </c>
      <c r="E110" s="19">
        <v>2.13</v>
      </c>
      <c r="F110" s="29">
        <v>3224</v>
      </c>
      <c r="G110" s="42" t="s">
        <v>95</v>
      </c>
    </row>
    <row r="111" spans="1:7">
      <c r="A111" s="24" t="s">
        <v>18</v>
      </c>
      <c r="B111" s="25"/>
      <c r="C111" s="26"/>
      <c r="D111" s="27"/>
      <c r="E111" s="28">
        <f>SUM(E107:E110)</f>
        <v>553.29999999999995</v>
      </c>
      <c r="F111" s="22"/>
      <c r="G111" s="1"/>
    </row>
    <row r="112" spans="1:7">
      <c r="A112" s="16" t="s">
        <v>130</v>
      </c>
      <c r="B112" s="16" t="s">
        <v>131</v>
      </c>
      <c r="C112" s="41">
        <f>VLOOKUP(A112,[1]DOBAVLJAČI!A:B,2,FALSE)</f>
        <v>28842147765</v>
      </c>
      <c r="D112" s="18" t="str">
        <f>VLOOKUP(A112,[1]DOBAVLJAČI!A:C,3,FALSE)</f>
        <v>ZAGREB</v>
      </c>
      <c r="E112" s="19">
        <v>800</v>
      </c>
      <c r="F112" s="29">
        <v>3236</v>
      </c>
      <c r="G112" s="42" t="s">
        <v>132</v>
      </c>
    </row>
    <row r="113" spans="1:7">
      <c r="A113" s="16" t="s">
        <v>133</v>
      </c>
      <c r="B113" s="16" t="s">
        <v>134</v>
      </c>
      <c r="C113" s="17" t="str">
        <f>VLOOKUP(A113,[1]DOBAVLJAČI!A:B,2,FALSE)</f>
        <v>75715390821</v>
      </c>
      <c r="D113" s="18" t="str">
        <f>VLOOKUP(A113,[1]DOBAVLJAČI!A:C,3,FALSE)</f>
        <v>ZAGREB</v>
      </c>
      <c r="E113" s="19">
        <v>68.75</v>
      </c>
      <c r="F113" s="32">
        <v>3232</v>
      </c>
      <c r="G113" s="21" t="s">
        <v>135</v>
      </c>
    </row>
    <row r="114" spans="1:7">
      <c r="A114" s="16" t="s">
        <v>136</v>
      </c>
      <c r="B114" s="16" t="s">
        <v>137</v>
      </c>
      <c r="C114" s="17">
        <f>VLOOKUP(A114,[1]DOBAVLJAČI!A:B,2,FALSE)</f>
        <v>88470929840</v>
      </c>
      <c r="D114" s="18" t="str">
        <f>VLOOKUP(A114,[1]DOBAVLJAČI!A:C,3,FALSE)</f>
        <v>SVETA NEDELJA</v>
      </c>
      <c r="E114" s="19">
        <v>293.66000000000003</v>
      </c>
      <c r="F114" s="31">
        <v>3221</v>
      </c>
      <c r="G114" s="40" t="s">
        <v>100</v>
      </c>
    </row>
    <row r="115" spans="1:7">
      <c r="A115" s="16" t="s">
        <v>136</v>
      </c>
      <c r="B115" s="22"/>
      <c r="C115" s="17">
        <f>VLOOKUP(A115,[1]DOBAVLJAČI!A:B,2,FALSE)</f>
        <v>88470929840</v>
      </c>
      <c r="D115" s="18" t="str">
        <f>VLOOKUP(A115,[1]DOBAVLJAČI!A:C,3,FALSE)</f>
        <v>SVETA NEDELJA</v>
      </c>
      <c r="E115" s="19">
        <v>5.1100000000000003</v>
      </c>
      <c r="F115" s="31">
        <v>3221</v>
      </c>
      <c r="G115" s="40" t="s">
        <v>100</v>
      </c>
    </row>
    <row r="116" spans="1:7">
      <c r="A116" s="16" t="s">
        <v>136</v>
      </c>
      <c r="B116" s="22"/>
      <c r="C116" s="17">
        <f>VLOOKUP(A116,[1]DOBAVLJAČI!A:B,2,FALSE)</f>
        <v>88470929840</v>
      </c>
      <c r="D116" s="18" t="str">
        <f>VLOOKUP(A116,[1]DOBAVLJAČI!A:C,3,FALSE)</f>
        <v>SVETA NEDELJA</v>
      </c>
      <c r="E116" s="19">
        <v>23.05</v>
      </c>
      <c r="F116" s="31">
        <v>3221</v>
      </c>
      <c r="G116" s="40" t="s">
        <v>100</v>
      </c>
    </row>
    <row r="117" spans="1:7">
      <c r="A117" s="24" t="s">
        <v>18</v>
      </c>
      <c r="B117" s="25"/>
      <c r="C117" s="26"/>
      <c r="D117" s="27"/>
      <c r="E117" s="28">
        <f>SUM(E114:E116)</f>
        <v>321.82000000000005</v>
      </c>
      <c r="F117" s="45"/>
      <c r="G117" s="40"/>
    </row>
    <row r="118" spans="1:7">
      <c r="A118" s="16" t="s">
        <v>138</v>
      </c>
      <c r="B118" s="22"/>
      <c r="C118" s="17" t="str">
        <f>VLOOKUP(A118,[1]DOBAVLJAČI!A:B,2,FALSE)</f>
        <v>GDPR</v>
      </c>
      <c r="D118" s="18" t="str">
        <f>VLOOKUP(A118,[1]DOBAVLJAČI!A:C,3,FALSE)</f>
        <v>GDPR</v>
      </c>
      <c r="E118" s="19">
        <v>690</v>
      </c>
      <c r="F118" s="23">
        <v>3237</v>
      </c>
      <c r="G118" s="22" t="s">
        <v>90</v>
      </c>
    </row>
    <row r="119" spans="1:7">
      <c r="A119" s="16" t="s">
        <v>138</v>
      </c>
      <c r="B119" s="22"/>
      <c r="C119" s="17" t="str">
        <f>VLOOKUP(A119,[1]DOBAVLJAČI!A:B,2,FALSE)</f>
        <v>GDPR</v>
      </c>
      <c r="D119" s="18" t="str">
        <f>VLOOKUP(A119,[1]DOBAVLJAČI!A:C,3,FALSE)</f>
        <v>GDPR</v>
      </c>
      <c r="E119" s="19">
        <v>690</v>
      </c>
      <c r="F119" s="23">
        <v>3237</v>
      </c>
      <c r="G119" s="22" t="s">
        <v>90</v>
      </c>
    </row>
    <row r="120" spans="1:7">
      <c r="A120" s="24" t="s">
        <v>18</v>
      </c>
      <c r="B120" s="25"/>
      <c r="C120" s="26"/>
      <c r="D120" s="27"/>
      <c r="E120" s="28">
        <f>SUM(E118:E119)</f>
        <v>1380</v>
      </c>
      <c r="F120" s="22"/>
      <c r="G120" s="40"/>
    </row>
    <row r="121" spans="1:7">
      <c r="A121" s="16" t="s">
        <v>139</v>
      </c>
      <c r="B121" s="22"/>
      <c r="C121" s="17" t="str">
        <f>VLOOKUP(A121,[1]DOBAVLJAČI!A:B,2,FALSE)</f>
        <v>SI43288278</v>
      </c>
      <c r="D121" s="18" t="str">
        <f>VLOOKUP(A121,[1]DOBAVLJAČI!A:C,3,FALSE)</f>
        <v>VRHNIKA, SLOVENIJA</v>
      </c>
      <c r="E121" s="19">
        <v>607.75</v>
      </c>
      <c r="F121" s="32">
        <v>3221</v>
      </c>
      <c r="G121" s="21" t="s">
        <v>31</v>
      </c>
    </row>
    <row r="122" spans="1:7">
      <c r="A122" s="16" t="s">
        <v>140</v>
      </c>
      <c r="B122" s="16" t="s">
        <v>141</v>
      </c>
      <c r="C122" s="17" t="str">
        <f>VLOOKUP(A122,[1]DOBAVLJAČI!A:B,2,FALSE)</f>
        <v>GDPR</v>
      </c>
      <c r="D122" s="18" t="str">
        <f>VLOOKUP(A122,[1]DOBAVLJAČI!A:C,3,FALSE)</f>
        <v>GDPR</v>
      </c>
      <c r="E122" s="19">
        <v>2000</v>
      </c>
      <c r="F122" s="31">
        <v>4224</v>
      </c>
      <c r="G122" s="21" t="s">
        <v>42</v>
      </c>
    </row>
    <row r="123" spans="1:7">
      <c r="A123" s="16" t="s">
        <v>142</v>
      </c>
      <c r="B123" s="22"/>
      <c r="C123" s="17" t="str">
        <f>VLOOKUP(A123,[1]DOBAVLJAČI!A:B,2,FALSE)</f>
        <v>1000577278000036</v>
      </c>
      <c r="D123" s="18" t="str">
        <f>VLOOKUP(A123,[1]DOBAVLJAČI!A:C,3,FALSE)</f>
        <v>DUBAI, UAE</v>
      </c>
      <c r="E123" s="19">
        <v>840</v>
      </c>
      <c r="F123" s="32">
        <v>3213</v>
      </c>
      <c r="G123" s="21" t="s">
        <v>68</v>
      </c>
    </row>
    <row r="124" spans="1:7">
      <c r="A124" s="16" t="s">
        <v>143</v>
      </c>
      <c r="B124" s="22"/>
      <c r="C124" s="17" t="str">
        <f>VLOOKUP(A124,[1]DOBAVLJAČI!A:B,2,FALSE)</f>
        <v>47824453867</v>
      </c>
      <c r="D124" s="18" t="str">
        <f>VLOOKUP(A124,[1]DOBAVLJAČI!A:C,3,FALSE)</f>
        <v>ZAGREB</v>
      </c>
      <c r="E124" s="19">
        <v>320</v>
      </c>
      <c r="F124" s="31">
        <v>3235</v>
      </c>
      <c r="G124" s="21" t="s">
        <v>144</v>
      </c>
    </row>
    <row r="125" spans="1:7">
      <c r="A125" s="16" t="s">
        <v>145</v>
      </c>
      <c r="B125" s="22"/>
      <c r="C125" s="17">
        <f>VLOOKUP(A125,[1]DOBAVLJAČI!A:B,2,FALSE)</f>
        <v>34016189309</v>
      </c>
      <c r="D125" s="18" t="str">
        <f>VLOOKUP(A125,[1]DOBAVLJAČI!A:C,3,FALSE)</f>
        <v>ZAGREB</v>
      </c>
      <c r="E125" s="19">
        <v>375</v>
      </c>
      <c r="F125" s="32">
        <v>3238</v>
      </c>
      <c r="G125" s="21" t="s">
        <v>98</v>
      </c>
    </row>
    <row r="126" spans="1:7" ht="22.8">
      <c r="A126" s="16" t="s">
        <v>146</v>
      </c>
      <c r="B126" s="22"/>
      <c r="C126" s="17" t="str">
        <f>VLOOKUP(A126,[1]DOBAVLJAČI!A:B,2,FALSE)</f>
        <v>08044398886</v>
      </c>
      <c r="D126" s="18" t="str">
        <f>VLOOKUP(A126,[1]DOBAVLJAČI!A:C,3,FALSE)</f>
        <v>ZAGREB</v>
      </c>
      <c r="E126" s="19">
        <v>3571.66</v>
      </c>
      <c r="F126" s="46" t="s">
        <v>147</v>
      </c>
      <c r="G126" s="47" t="s">
        <v>148</v>
      </c>
    </row>
    <row r="127" spans="1:7">
      <c r="A127" s="16" t="s">
        <v>149</v>
      </c>
      <c r="B127" s="22"/>
      <c r="C127" s="17">
        <f>VLOOKUP(A127,[1]DOBAVLJAČI!A:B,2,FALSE)</f>
        <v>75715192841</v>
      </c>
      <c r="D127" s="18" t="str">
        <f>VLOOKUP(A127,[1]DOBAVLJAČI!A:C,3,FALSE)</f>
        <v>SVETI IVAN ZELINA</v>
      </c>
      <c r="E127" s="19">
        <v>35</v>
      </c>
      <c r="F127" s="23">
        <v>3239</v>
      </c>
      <c r="G127" s="22" t="s">
        <v>15</v>
      </c>
    </row>
    <row r="128" spans="1:7">
      <c r="A128" s="16" t="s">
        <v>150</v>
      </c>
      <c r="B128" s="22"/>
      <c r="C128" s="17">
        <f>VLOOKUP(A128,[1]DOBAVLJAČI!A:B,2,FALSE)</f>
        <v>69188383192</v>
      </c>
      <c r="D128" s="18" t="str">
        <f>VLOOKUP(A128,[1]DOBAVLJAČI!A:C,3,FALSE)</f>
        <v>ZAGREB</v>
      </c>
      <c r="E128" s="19">
        <v>12000</v>
      </c>
      <c r="F128" s="23">
        <v>3237</v>
      </c>
      <c r="G128" s="22" t="s">
        <v>90</v>
      </c>
    </row>
    <row r="129" spans="1:7">
      <c r="A129" s="16" t="s">
        <v>151</v>
      </c>
      <c r="B129" s="22"/>
      <c r="C129" s="17" t="str">
        <f>VLOOKUP(A129,[1]DOBAVLJAČI!A:B,2,FALSE)</f>
        <v>26561427801</v>
      </c>
      <c r="D129" s="18" t="str">
        <f>VLOOKUP(A129,[1]DOBAVLJAČI!A:C,3,FALSE)</f>
        <v>ZAGREB</v>
      </c>
      <c r="E129" s="19">
        <v>301.08</v>
      </c>
      <c r="F129" s="30">
        <v>3211</v>
      </c>
      <c r="G129" s="22" t="s">
        <v>23</v>
      </c>
    </row>
    <row r="130" spans="1:7">
      <c r="A130" s="16" t="s">
        <v>152</v>
      </c>
      <c r="B130" s="22"/>
      <c r="C130" s="17" t="str">
        <f>VLOOKUP(A130,[1]DOBAVLJAČI!A:B,2,FALSE)</f>
        <v>GDPR</v>
      </c>
      <c r="D130" s="18" t="str">
        <f>VLOOKUP(A130,[1]DOBAVLJAČI!A:C,3,FALSE)</f>
        <v>GDPR</v>
      </c>
      <c r="E130" s="19">
        <v>1000</v>
      </c>
      <c r="F130" s="23">
        <v>3239</v>
      </c>
      <c r="G130" s="22" t="s">
        <v>15</v>
      </c>
    </row>
    <row r="131" spans="1:7">
      <c r="A131" s="16" t="s">
        <v>153</v>
      </c>
      <c r="B131" s="22"/>
      <c r="C131" s="17">
        <f>VLOOKUP(A131,[1]DOBAVLJAČI!A:B,2,FALSE)</f>
        <v>39048902955</v>
      </c>
      <c r="D131" s="18" t="str">
        <f>VLOOKUP(A131,[1]DOBAVLJAČI!A:C,3,FALSE)</f>
        <v>VARAŽDIN</v>
      </c>
      <c r="E131" s="19">
        <v>15.6</v>
      </c>
      <c r="F131" s="32">
        <v>3234</v>
      </c>
      <c r="G131" s="21" t="s">
        <v>154</v>
      </c>
    </row>
    <row r="132" spans="1:7">
      <c r="A132" s="16" t="s">
        <v>155</v>
      </c>
      <c r="B132" s="22"/>
      <c r="C132" s="17">
        <f>VLOOKUP(A132,[1]DOBAVLJAČI!A:B,2,FALSE)</f>
        <v>77713888106</v>
      </c>
      <c r="D132" s="18" t="str">
        <f>VLOOKUP(A132,[1]DOBAVLJAČI!A:C,3,FALSE)</f>
        <v>ZAGREB</v>
      </c>
      <c r="E132" s="19">
        <v>29.63</v>
      </c>
      <c r="F132" s="31">
        <v>3221</v>
      </c>
      <c r="G132" s="21" t="s">
        <v>156</v>
      </c>
    </row>
    <row r="133" spans="1:7">
      <c r="A133" s="16" t="s">
        <v>155</v>
      </c>
      <c r="B133" s="16" t="s">
        <v>157</v>
      </c>
      <c r="C133" s="17">
        <f>VLOOKUP(A133,[1]DOBAVLJAČI!A:B,2,FALSE)</f>
        <v>77713888106</v>
      </c>
      <c r="D133" s="18" t="str">
        <f>VLOOKUP(A133,[1]DOBAVLJAČI!A:C,3,FALSE)</f>
        <v>ZAGREB</v>
      </c>
      <c r="E133" s="19">
        <v>486.4</v>
      </c>
      <c r="F133" s="31">
        <v>3221</v>
      </c>
      <c r="G133" s="21" t="s">
        <v>31</v>
      </c>
    </row>
    <row r="134" spans="1:7">
      <c r="A134" s="16" t="s">
        <v>155</v>
      </c>
      <c r="B134" s="22"/>
      <c r="C134" s="17">
        <f>VLOOKUP(A134,[1]DOBAVLJAČI!A:B,2,FALSE)</f>
        <v>77713888106</v>
      </c>
      <c r="D134" s="18" t="str">
        <f>VLOOKUP(A134,[1]DOBAVLJAČI!A:C,3,FALSE)</f>
        <v>ZAGREB</v>
      </c>
      <c r="E134" s="19">
        <v>390.64</v>
      </c>
      <c r="F134" s="31">
        <v>3221</v>
      </c>
      <c r="G134" s="21" t="s">
        <v>31</v>
      </c>
    </row>
    <row r="135" spans="1:7">
      <c r="A135" s="16" t="s">
        <v>155</v>
      </c>
      <c r="B135" s="22"/>
      <c r="C135" s="17">
        <f>VLOOKUP(A135,[1]DOBAVLJAČI!A:B,2,FALSE)</f>
        <v>77713888106</v>
      </c>
      <c r="D135" s="18" t="str">
        <f>VLOOKUP(A135,[1]DOBAVLJAČI!A:C,3,FALSE)</f>
        <v>ZAGREB</v>
      </c>
      <c r="E135" s="19">
        <v>160.86000000000001</v>
      </c>
      <c r="F135" s="31">
        <v>3221</v>
      </c>
      <c r="G135" s="21" t="s">
        <v>156</v>
      </c>
    </row>
    <row r="136" spans="1:7">
      <c r="A136" s="16" t="s">
        <v>155</v>
      </c>
      <c r="B136" s="22"/>
      <c r="C136" s="17">
        <f>VLOOKUP(A136,[1]DOBAVLJAČI!A:B,2,FALSE)</f>
        <v>77713888106</v>
      </c>
      <c r="D136" s="18" t="str">
        <f>VLOOKUP(A136,[1]DOBAVLJAČI!A:C,3,FALSE)</f>
        <v>ZAGREB</v>
      </c>
      <c r="E136" s="19">
        <v>85.63</v>
      </c>
      <c r="F136" s="32">
        <v>3221</v>
      </c>
      <c r="G136" s="21" t="s">
        <v>31</v>
      </c>
    </row>
    <row r="137" spans="1:7">
      <c r="A137" s="24" t="s">
        <v>18</v>
      </c>
      <c r="B137" s="25"/>
      <c r="C137" s="26"/>
      <c r="D137" s="27"/>
      <c r="E137" s="28">
        <f>SUM(E132:E136)</f>
        <v>1153.1599999999999</v>
      </c>
      <c r="F137" s="22"/>
      <c r="G137" s="1"/>
    </row>
    <row r="138" spans="1:7">
      <c r="A138" s="16" t="s">
        <v>158</v>
      </c>
      <c r="B138" s="22"/>
      <c r="C138" s="17">
        <f>VLOOKUP(A138,[1]DOBAVLJAČI!A:B,2,FALSE)</f>
        <v>83416546499</v>
      </c>
      <c r="D138" s="18" t="str">
        <f>VLOOKUP(A138,[1]DOBAVLJAČI!A:C,3,FALSE)</f>
        <v xml:space="preserve">ZAGREB </v>
      </c>
      <c r="E138" s="19">
        <v>316.73</v>
      </c>
      <c r="F138" s="32">
        <v>3234</v>
      </c>
      <c r="G138" s="21" t="s">
        <v>154</v>
      </c>
    </row>
    <row r="139" spans="1:7">
      <c r="A139" s="16" t="s">
        <v>158</v>
      </c>
      <c r="B139" s="22"/>
      <c r="C139" s="17">
        <f>VLOOKUP(A139,[1]DOBAVLJAČI!A:B,2,FALSE)</f>
        <v>83416546499</v>
      </c>
      <c r="D139" s="18" t="str">
        <f>VLOOKUP(A139,[1]DOBAVLJAČI!A:C,3,FALSE)</f>
        <v xml:space="preserve">ZAGREB </v>
      </c>
      <c r="E139" s="19">
        <v>212.29</v>
      </c>
      <c r="F139" s="32">
        <v>3234</v>
      </c>
      <c r="G139" s="21" t="s">
        <v>154</v>
      </c>
    </row>
    <row r="140" spans="1:7">
      <c r="A140" s="16" t="s">
        <v>158</v>
      </c>
      <c r="B140" s="22"/>
      <c r="C140" s="17">
        <f>VLOOKUP(A140,[1]DOBAVLJAČI!A:B,2,FALSE)</f>
        <v>83416546499</v>
      </c>
      <c r="D140" s="18" t="str">
        <f>VLOOKUP(A140,[1]DOBAVLJAČI!A:C,3,FALSE)</f>
        <v xml:space="preserve">ZAGREB </v>
      </c>
      <c r="E140" s="19">
        <v>29.17</v>
      </c>
      <c r="F140" s="32">
        <v>3234</v>
      </c>
      <c r="G140" s="21" t="s">
        <v>154</v>
      </c>
    </row>
    <row r="141" spans="1:7">
      <c r="A141" s="16" t="s">
        <v>158</v>
      </c>
      <c r="B141" s="22"/>
      <c r="C141" s="17">
        <f>VLOOKUP(A141,[1]DOBAVLJAČI!A:B,2,FALSE)</f>
        <v>83416546499</v>
      </c>
      <c r="D141" s="18" t="str">
        <f>VLOOKUP(A141,[1]DOBAVLJAČI!A:C,3,FALSE)</f>
        <v xml:space="preserve">ZAGREB </v>
      </c>
      <c r="E141" s="19">
        <v>74.2</v>
      </c>
      <c r="F141" s="32">
        <v>3234</v>
      </c>
      <c r="G141" s="21" t="s">
        <v>154</v>
      </c>
    </row>
    <row r="142" spans="1:7">
      <c r="A142" s="24" t="s">
        <v>18</v>
      </c>
      <c r="B142" s="25"/>
      <c r="C142" s="26"/>
      <c r="D142" s="27"/>
      <c r="E142" s="28">
        <f>SUM(E138:E141)</f>
        <v>632.39</v>
      </c>
      <c r="F142" s="22"/>
      <c r="G142" s="1"/>
    </row>
    <row r="143" spans="1:7">
      <c r="A143" s="16" t="s">
        <v>159</v>
      </c>
      <c r="B143" s="16" t="s">
        <v>126</v>
      </c>
      <c r="C143" s="17" t="str">
        <f>VLOOKUP(A143,[1]DOBAVLJAČI!A:B,2,FALSE)</f>
        <v>DE249864831</v>
      </c>
      <c r="D143" s="18" t="str">
        <f>VLOOKUP(A143,[1]DOBAVLJAČI!A:C,3,FALSE)</f>
        <v xml:space="preserve">BRUGGEN, Njemačka </v>
      </c>
      <c r="E143" s="19">
        <v>211.2</v>
      </c>
      <c r="F143" s="32">
        <v>3221</v>
      </c>
      <c r="G143" s="21" t="s">
        <v>31</v>
      </c>
    </row>
    <row r="144" spans="1:7">
      <c r="A144" s="16" t="s">
        <v>160</v>
      </c>
      <c r="B144" s="16" t="s">
        <v>161</v>
      </c>
      <c r="C144" s="17" t="str">
        <f>VLOOKUP(A144,[1]DOBAVLJAČI!A:B,2,FALSE)</f>
        <v>79232312348</v>
      </c>
      <c r="D144" s="18" t="str">
        <f>VLOOKUP(A144,[1]DOBAVLJAČI!A:C,3,FALSE)</f>
        <v>ZAGREB</v>
      </c>
      <c r="E144" s="19">
        <v>0.16</v>
      </c>
      <c r="F144" s="32">
        <v>3431</v>
      </c>
      <c r="G144" s="21" t="s">
        <v>162</v>
      </c>
    </row>
    <row r="145" spans="1:7">
      <c r="A145" s="16" t="s">
        <v>160</v>
      </c>
      <c r="B145" s="16" t="s">
        <v>163</v>
      </c>
      <c r="C145" s="17" t="str">
        <f>VLOOKUP(A145,[1]DOBAVLJAČI!A:B,2,FALSE)</f>
        <v>79232312348</v>
      </c>
      <c r="D145" s="18" t="str">
        <f>VLOOKUP(A145,[1]DOBAVLJAČI!A:C,3,FALSE)</f>
        <v>ZAGREB</v>
      </c>
      <c r="E145" s="19">
        <v>21.24</v>
      </c>
      <c r="F145" s="32">
        <v>3431</v>
      </c>
      <c r="G145" s="21" t="s">
        <v>162</v>
      </c>
    </row>
    <row r="146" spans="1:7">
      <c r="A146" s="16" t="s">
        <v>160</v>
      </c>
      <c r="B146" s="16" t="s">
        <v>164</v>
      </c>
      <c r="C146" s="17" t="str">
        <f>VLOOKUP(A146,[1]DOBAVLJAČI!A:B,2,FALSE)</f>
        <v>79232312348</v>
      </c>
      <c r="D146" s="18" t="str">
        <f>VLOOKUP(A146,[1]DOBAVLJAČI!A:C,3,FALSE)</f>
        <v>ZAGREB</v>
      </c>
      <c r="E146" s="19">
        <v>3</v>
      </c>
      <c r="F146" s="32">
        <v>3431</v>
      </c>
      <c r="G146" s="21" t="s">
        <v>162</v>
      </c>
    </row>
    <row r="147" spans="1:7">
      <c r="A147" s="16" t="s">
        <v>160</v>
      </c>
      <c r="B147" s="22"/>
      <c r="C147" s="17" t="str">
        <f>VLOOKUP(A147,[1]DOBAVLJAČI!A:B,2,FALSE)</f>
        <v>79232312348</v>
      </c>
      <c r="D147" s="18" t="str">
        <f>VLOOKUP(A147,[1]DOBAVLJAČI!A:C,3,FALSE)</f>
        <v>ZAGREB</v>
      </c>
      <c r="E147" s="19">
        <v>0.16</v>
      </c>
      <c r="F147" s="32">
        <v>3431</v>
      </c>
      <c r="G147" s="21" t="s">
        <v>162</v>
      </c>
    </row>
    <row r="148" spans="1:7">
      <c r="A148" s="16" t="s">
        <v>160</v>
      </c>
      <c r="B148" s="22"/>
      <c r="C148" s="17" t="str">
        <f>VLOOKUP(A148,[1]DOBAVLJAČI!A:B,2,FALSE)</f>
        <v>79232312348</v>
      </c>
      <c r="D148" s="18" t="str">
        <f>VLOOKUP(A148,[1]DOBAVLJAČI!A:C,3,FALSE)</f>
        <v>ZAGREB</v>
      </c>
      <c r="E148" s="19">
        <v>139.22</v>
      </c>
      <c r="F148" s="32">
        <v>3431</v>
      </c>
      <c r="G148" s="21" t="s">
        <v>162</v>
      </c>
    </row>
    <row r="149" spans="1:7">
      <c r="A149" s="16" t="s">
        <v>160</v>
      </c>
      <c r="B149" s="22"/>
      <c r="C149" s="17" t="str">
        <f>VLOOKUP(A149,[1]DOBAVLJAČI!A:B,2,FALSE)</f>
        <v>79232312348</v>
      </c>
      <c r="D149" s="18" t="str">
        <f>VLOOKUP(A149,[1]DOBAVLJAČI!A:C,3,FALSE)</f>
        <v>ZAGREB</v>
      </c>
      <c r="E149" s="19">
        <v>21.38</v>
      </c>
      <c r="F149" s="32">
        <v>3431</v>
      </c>
      <c r="G149" s="21" t="s">
        <v>162</v>
      </c>
    </row>
    <row r="150" spans="1:7">
      <c r="A150" s="16" t="s">
        <v>160</v>
      </c>
      <c r="B150" s="22"/>
      <c r="C150" s="17" t="str">
        <f>VLOOKUP(A150,[1]DOBAVLJAČI!A:B,2,FALSE)</f>
        <v>79232312348</v>
      </c>
      <c r="D150" s="18" t="str">
        <f>VLOOKUP(A150,[1]DOBAVLJAČI!A:C,3,FALSE)</f>
        <v>ZAGREB</v>
      </c>
      <c r="E150" s="19">
        <v>0.45</v>
      </c>
      <c r="F150" s="32">
        <v>3431</v>
      </c>
      <c r="G150" s="21" t="s">
        <v>162</v>
      </c>
    </row>
    <row r="151" spans="1:7">
      <c r="A151" s="16" t="s">
        <v>160</v>
      </c>
      <c r="B151" s="16" t="s">
        <v>165</v>
      </c>
      <c r="C151" s="17" t="str">
        <f>VLOOKUP(A151,[1]DOBAVLJAČI!A:B,2,FALSE)</f>
        <v>79232312348</v>
      </c>
      <c r="D151" s="18" t="str">
        <f>VLOOKUP(A151,[1]DOBAVLJAČI!A:C,3,FALSE)</f>
        <v>ZAGREB</v>
      </c>
      <c r="E151" s="19">
        <v>0.45</v>
      </c>
      <c r="F151" s="32">
        <v>3431</v>
      </c>
      <c r="G151" s="21" t="s">
        <v>162</v>
      </c>
    </row>
    <row r="152" spans="1:7">
      <c r="A152" s="16" t="s">
        <v>160</v>
      </c>
      <c r="B152" s="22"/>
      <c r="C152" s="17" t="str">
        <f>VLOOKUP(A152,[1]DOBAVLJAČI!A:B,2,FALSE)</f>
        <v>79232312348</v>
      </c>
      <c r="D152" s="18" t="str">
        <f>VLOOKUP(A152,[1]DOBAVLJAČI!A:C,3,FALSE)</f>
        <v>ZAGREB</v>
      </c>
      <c r="E152" s="19">
        <v>0.16</v>
      </c>
      <c r="F152" s="32">
        <v>3431</v>
      </c>
      <c r="G152" s="21" t="s">
        <v>162</v>
      </c>
    </row>
    <row r="153" spans="1:7">
      <c r="A153" s="16" t="s">
        <v>160</v>
      </c>
      <c r="B153" s="22"/>
      <c r="C153" s="17" t="str">
        <f>VLOOKUP(A153,[1]DOBAVLJAČI!A:B,2,FALSE)</f>
        <v>79232312348</v>
      </c>
      <c r="D153" s="18" t="str">
        <f>VLOOKUP(A153,[1]DOBAVLJAČI!A:C,3,FALSE)</f>
        <v>ZAGREB</v>
      </c>
      <c r="E153" s="19">
        <v>0.16</v>
      </c>
      <c r="F153" s="32">
        <v>3431</v>
      </c>
      <c r="G153" s="21" t="s">
        <v>162</v>
      </c>
    </row>
    <row r="154" spans="1:7">
      <c r="A154" s="16" t="s">
        <v>160</v>
      </c>
      <c r="B154" s="22"/>
      <c r="C154" s="17" t="str">
        <f>VLOOKUP(A154,[1]DOBAVLJAČI!A:B,2,FALSE)</f>
        <v>79232312348</v>
      </c>
      <c r="D154" s="18" t="str">
        <f>VLOOKUP(A154,[1]DOBAVLJAČI!A:C,3,FALSE)</f>
        <v>ZAGREB</v>
      </c>
      <c r="E154" s="19">
        <v>10.62</v>
      </c>
      <c r="F154" s="32">
        <v>3431</v>
      </c>
      <c r="G154" s="21" t="s">
        <v>162</v>
      </c>
    </row>
    <row r="155" spans="1:7">
      <c r="A155" s="16" t="s">
        <v>160</v>
      </c>
      <c r="B155" s="22"/>
      <c r="C155" s="17" t="str">
        <f>VLOOKUP(A155,[1]DOBAVLJAČI!A:B,2,FALSE)</f>
        <v>79232312348</v>
      </c>
      <c r="D155" s="18" t="str">
        <f>VLOOKUP(A155,[1]DOBAVLJAČI!A:C,3,FALSE)</f>
        <v>ZAGREB</v>
      </c>
      <c r="E155" s="19">
        <v>0.16</v>
      </c>
      <c r="F155" s="32">
        <v>3431</v>
      </c>
      <c r="G155" s="21" t="s">
        <v>162</v>
      </c>
    </row>
    <row r="156" spans="1:7">
      <c r="A156" s="24" t="s">
        <v>18</v>
      </c>
      <c r="B156" s="25"/>
      <c r="C156" s="26"/>
      <c r="D156" s="27"/>
      <c r="E156" s="28">
        <f>SUM(E144:E155)</f>
        <v>197.15999999999997</v>
      </c>
      <c r="F156" s="22"/>
      <c r="G156" s="1"/>
    </row>
    <row r="157" spans="1:7">
      <c r="A157" s="16" t="s">
        <v>166</v>
      </c>
      <c r="B157" s="22"/>
      <c r="C157" s="17" t="str">
        <f>VLOOKUP(A157,[1]DOBAVLJAČI!A:B,2,FALSE)</f>
        <v>82031999604</v>
      </c>
      <c r="D157" s="18" t="str">
        <f>VLOOKUP(A157,[1]DOBAVLJAČI!A:C,3,FALSE)</f>
        <v>ZAGREB</v>
      </c>
      <c r="E157" s="19">
        <v>885.27</v>
      </c>
      <c r="F157" s="32">
        <v>3212</v>
      </c>
      <c r="G157" s="42" t="s">
        <v>167</v>
      </c>
    </row>
    <row r="158" spans="1:7">
      <c r="A158" s="16" t="s">
        <v>168</v>
      </c>
      <c r="B158" s="22"/>
      <c r="C158" s="17">
        <f>VLOOKUP(A158,[1]DOBAVLJAČI!A:B,2,FALSE)</f>
        <v>85584865987</v>
      </c>
      <c r="D158" s="18" t="str">
        <f>VLOOKUP(A158,[1]DOBAVLJAČI!A:C,3,FALSE)</f>
        <v>ZAGREB</v>
      </c>
      <c r="E158" s="19">
        <v>11.94</v>
      </c>
      <c r="F158" s="32">
        <v>3234</v>
      </c>
      <c r="G158" s="33" t="s">
        <v>50</v>
      </c>
    </row>
    <row r="159" spans="1:7">
      <c r="A159" s="16" t="s">
        <v>169</v>
      </c>
      <c r="B159" s="22"/>
      <c r="C159" s="17">
        <f>VLOOKUP(A159,[1]DOBAVLJAČI!A:B,2,FALSE)</f>
        <v>33166159768</v>
      </c>
      <c r="D159" s="18" t="str">
        <f>VLOOKUP(A159,[1]DOBAVLJAČI!A:C,3,FALSE)</f>
        <v>ZAŠTITA INŽENJERING KONZALTING D. O. O.</v>
      </c>
      <c r="E159" s="19">
        <v>7200</v>
      </c>
      <c r="F159" s="23">
        <v>3237</v>
      </c>
      <c r="G159" s="22" t="s">
        <v>90</v>
      </c>
    </row>
    <row r="160" spans="1:7">
      <c r="A160" s="16" t="s">
        <v>170</v>
      </c>
      <c r="B160" s="22"/>
      <c r="C160" s="17">
        <f>VLOOKUP(A160,[1]DOBAVLJAČI!A:B,2,FALSE)</f>
        <v>32559438722</v>
      </c>
      <c r="D160" s="18" t="str">
        <f>VLOOKUP(A160,[1]DOBAVLJAČI!A:C,3,FALSE)</f>
        <v>ZAGREB</v>
      </c>
      <c r="E160" s="19">
        <v>81.25</v>
      </c>
      <c r="F160" s="23"/>
      <c r="G160" s="22"/>
    </row>
    <row r="161" spans="1:8">
      <c r="A161" s="48" t="s">
        <v>171</v>
      </c>
      <c r="B161" s="49"/>
      <c r="C161" s="50"/>
      <c r="D161" s="50"/>
      <c r="E161" s="51">
        <f>E8+E9+E12+E13+E14+E19+E22+E23+E24+E29+E30+E31+E34+E35+E36+E37+E40+E41+E45+E46+E47+E48+E49+E50+E51+E52+E55+E58+E59+E60+E63+E66+E69+E70+E71+E72+E73+E74+E77+E78+E81+E82+E83+E86+E87+E91+E92+E93+E96+E97+E98+E101+E102+E103+E106+E111+E112+E113+E117+E120+E121+E122+E123+E124+E125+E126+E127+E128+E129+E130+E131+E137+E142+E143+E156+E157+E158+E159+E160</f>
        <v>122231.16000000002</v>
      </c>
      <c r="F161" s="52"/>
      <c r="G161" s="49"/>
    </row>
    <row r="162" spans="1:8">
      <c r="A162" s="1"/>
      <c r="B162" s="2"/>
      <c r="C162" s="3"/>
      <c r="D162" s="3"/>
      <c r="E162" s="4"/>
      <c r="F162" s="5"/>
      <c r="G162" s="2"/>
    </row>
    <row r="163" spans="1:8" ht="22.8">
      <c r="A163" s="39" t="s">
        <v>172</v>
      </c>
      <c r="B163" s="53" t="s">
        <v>173</v>
      </c>
      <c r="C163" s="30" t="s">
        <v>173</v>
      </c>
      <c r="D163" s="30" t="s">
        <v>173</v>
      </c>
      <c r="E163" s="72">
        <v>243</v>
      </c>
      <c r="F163" s="30">
        <v>3237</v>
      </c>
      <c r="G163" s="38" t="s">
        <v>174</v>
      </c>
    </row>
    <row r="164" spans="1:8" ht="22.8">
      <c r="A164" s="39" t="s">
        <v>175</v>
      </c>
      <c r="B164" s="53" t="s">
        <v>173</v>
      </c>
      <c r="C164" s="30" t="s">
        <v>173</v>
      </c>
      <c r="D164" s="30" t="s">
        <v>173</v>
      </c>
      <c r="E164" s="72">
        <v>1620</v>
      </c>
      <c r="F164" s="30">
        <v>3237</v>
      </c>
      <c r="G164" s="38" t="s">
        <v>174</v>
      </c>
    </row>
    <row r="165" spans="1:8" ht="22.8">
      <c r="A165" s="39" t="s">
        <v>176</v>
      </c>
      <c r="B165" s="53" t="s">
        <v>173</v>
      </c>
      <c r="C165" s="30" t="s">
        <v>173</v>
      </c>
      <c r="D165" s="30" t="s">
        <v>173</v>
      </c>
      <c r="E165" s="72">
        <v>360</v>
      </c>
      <c r="F165" s="30">
        <v>3237</v>
      </c>
      <c r="G165" s="38" t="s">
        <v>174</v>
      </c>
    </row>
    <row r="166" spans="1:8" ht="22.8">
      <c r="A166" s="39" t="s">
        <v>177</v>
      </c>
      <c r="B166" s="53" t="s">
        <v>173</v>
      </c>
      <c r="C166" s="30" t="s">
        <v>173</v>
      </c>
      <c r="D166" s="30" t="s">
        <v>173</v>
      </c>
      <c r="E166" s="72">
        <v>216</v>
      </c>
      <c r="F166" s="30">
        <v>3237</v>
      </c>
      <c r="G166" s="38" t="s">
        <v>174</v>
      </c>
    </row>
    <row r="167" spans="1:8">
      <c r="A167" s="73"/>
      <c r="B167" s="54"/>
      <c r="C167" s="56"/>
      <c r="D167" s="56"/>
      <c r="E167" s="55">
        <f>SUM(E163:E166)</f>
        <v>2439</v>
      </c>
      <c r="F167" s="56"/>
      <c r="G167" s="79"/>
    </row>
    <row r="168" spans="1:8" ht="22.8">
      <c r="A168" s="39" t="s">
        <v>178</v>
      </c>
      <c r="B168" s="53" t="s">
        <v>173</v>
      </c>
      <c r="C168" s="53" t="s">
        <v>173</v>
      </c>
      <c r="D168" s="53" t="s">
        <v>173</v>
      </c>
      <c r="E168" s="72">
        <v>1250</v>
      </c>
      <c r="F168" s="30">
        <v>3237</v>
      </c>
      <c r="G168" s="38" t="s">
        <v>127</v>
      </c>
    </row>
    <row r="169" spans="1:8" ht="22.8">
      <c r="A169" s="39" t="s">
        <v>179</v>
      </c>
      <c r="B169" s="53" t="s">
        <v>173</v>
      </c>
      <c r="C169" s="30" t="s">
        <v>173</v>
      </c>
      <c r="D169" s="30" t="s">
        <v>173</v>
      </c>
      <c r="E169" s="72">
        <v>1000</v>
      </c>
      <c r="F169" s="30">
        <v>3237</v>
      </c>
      <c r="G169" s="38" t="s">
        <v>127</v>
      </c>
    </row>
    <row r="170" spans="1:8">
      <c r="A170" s="68"/>
      <c r="B170" s="54"/>
      <c r="C170" s="56"/>
      <c r="D170" s="55" t="s">
        <v>180</v>
      </c>
      <c r="E170" s="55">
        <f>SUM(E168:E169)</f>
        <v>2250</v>
      </c>
      <c r="F170" s="74"/>
      <c r="G170" s="75"/>
    </row>
    <row r="171" spans="1:8">
      <c r="A171" s="57"/>
      <c r="B171" s="58"/>
      <c r="C171" s="24"/>
      <c r="D171" s="59" t="s">
        <v>180</v>
      </c>
      <c r="E171" s="59">
        <f>SUM(E170,E167)</f>
        <v>4689</v>
      </c>
      <c r="F171" s="74"/>
      <c r="G171" s="75"/>
    </row>
    <row r="172" spans="1:8">
      <c r="A172" s="57"/>
      <c r="B172" s="58"/>
      <c r="C172" s="24"/>
      <c r="D172" s="59"/>
      <c r="E172" s="59"/>
      <c r="F172" s="74"/>
      <c r="G172" s="75"/>
    </row>
    <row r="173" spans="1:8">
      <c r="A173" s="40"/>
      <c r="B173" s="22"/>
      <c r="C173" s="60"/>
      <c r="D173" s="60"/>
      <c r="E173" s="61"/>
      <c r="F173" s="23"/>
      <c r="G173" s="22"/>
    </row>
    <row r="174" spans="1:8">
      <c r="A174" s="60" t="s">
        <v>181</v>
      </c>
      <c r="B174" s="22"/>
      <c r="C174" s="60"/>
      <c r="D174" s="60"/>
      <c r="E174" s="66">
        <v>2005.41</v>
      </c>
      <c r="F174" s="30">
        <v>3111</v>
      </c>
      <c r="G174" s="38" t="s">
        <v>182</v>
      </c>
      <c r="H174" s="80"/>
    </row>
    <row r="175" spans="1:8">
      <c r="A175" s="40"/>
      <c r="B175" s="22"/>
      <c r="C175" s="60"/>
      <c r="D175" s="60"/>
      <c r="E175" s="66">
        <v>330.89</v>
      </c>
      <c r="F175" s="30">
        <v>3132</v>
      </c>
      <c r="G175" s="38" t="s">
        <v>183</v>
      </c>
      <c r="H175" s="80"/>
    </row>
    <row r="176" spans="1:8" ht="22.8">
      <c r="A176" s="40"/>
      <c r="B176" s="22"/>
      <c r="C176" s="60"/>
      <c r="D176" s="60"/>
      <c r="E176" s="67">
        <v>7746.87</v>
      </c>
      <c r="F176" s="37">
        <v>3211</v>
      </c>
      <c r="G176" s="38" t="s">
        <v>184</v>
      </c>
      <c r="H176" s="80"/>
    </row>
    <row r="177" spans="1:8">
      <c r="A177" s="40"/>
      <c r="B177" s="22"/>
      <c r="C177" s="60"/>
      <c r="D177" s="60"/>
      <c r="E177" s="66">
        <v>194.74</v>
      </c>
      <c r="F177" s="30">
        <v>3293</v>
      </c>
      <c r="G177" s="44" t="s">
        <v>124</v>
      </c>
      <c r="H177" s="80"/>
    </row>
    <row r="178" spans="1:8">
      <c r="A178" s="40"/>
      <c r="B178" s="22"/>
      <c r="C178" s="60"/>
      <c r="D178" s="60"/>
      <c r="E178" s="66">
        <v>16</v>
      </c>
      <c r="F178" s="30">
        <v>3223</v>
      </c>
      <c r="G178" s="44" t="s">
        <v>185</v>
      </c>
      <c r="H178" s="80"/>
    </row>
    <row r="179" spans="1:8">
      <c r="A179" s="40"/>
      <c r="B179" s="22"/>
      <c r="C179" s="60"/>
      <c r="D179" s="60"/>
      <c r="E179" s="62">
        <v>13.54</v>
      </c>
      <c r="F179" s="63">
        <v>3239</v>
      </c>
      <c r="G179" s="64" t="s">
        <v>17</v>
      </c>
      <c r="H179" s="2"/>
    </row>
    <row r="180" spans="1:8">
      <c r="A180" s="40"/>
      <c r="B180" s="22"/>
      <c r="C180" s="60"/>
      <c r="D180" s="60"/>
      <c r="E180" s="66">
        <v>201.04</v>
      </c>
      <c r="F180" s="30">
        <v>3221</v>
      </c>
      <c r="G180" s="44" t="s">
        <v>186</v>
      </c>
      <c r="H180" s="2"/>
    </row>
    <row r="181" spans="1:8">
      <c r="A181" s="40"/>
      <c r="B181" s="22"/>
      <c r="C181" s="60"/>
      <c r="D181" s="60"/>
      <c r="E181" s="66">
        <v>630</v>
      </c>
      <c r="F181" s="30">
        <v>3295</v>
      </c>
      <c r="G181" s="44" t="s">
        <v>187</v>
      </c>
      <c r="H181" s="2"/>
    </row>
    <row r="182" spans="1:8">
      <c r="A182" s="60"/>
      <c r="B182" s="40"/>
      <c r="C182" s="68" t="s">
        <v>180</v>
      </c>
      <c r="D182" s="54"/>
      <c r="E182" s="55">
        <f>SUM(E174:E181)</f>
        <v>11138.490000000002</v>
      </c>
      <c r="F182" s="55"/>
    </row>
    <row r="183" spans="1:8">
      <c r="A183" s="65"/>
      <c r="B183" s="40"/>
      <c r="C183" s="57" t="s">
        <v>180</v>
      </c>
      <c r="D183" s="77"/>
      <c r="E183" s="78">
        <f>SUM(E182,E167,E170)</f>
        <v>15827.490000000002</v>
      </c>
      <c r="F183" s="77"/>
    </row>
    <row r="184" spans="1:8">
      <c r="A184" s="1"/>
      <c r="B184" s="2"/>
      <c r="C184" s="3"/>
      <c r="D184" s="3"/>
      <c r="E184" s="4"/>
      <c r="F184" s="5"/>
      <c r="G184" s="2"/>
    </row>
    <row r="185" spans="1:8">
      <c r="A185" s="69"/>
      <c r="B185" s="70"/>
      <c r="C185" s="76"/>
      <c r="D185" s="81" t="s">
        <v>188</v>
      </c>
      <c r="E185" s="82">
        <f>E161+[1]Sheet1!D24</f>
        <v>138058.65000000002</v>
      </c>
      <c r="F185" s="5"/>
      <c r="G185" s="2"/>
    </row>
    <row r="186" spans="1:8">
      <c r="A186" s="1"/>
      <c r="B186" s="2"/>
      <c r="C186" s="3"/>
      <c r="D186" s="3"/>
      <c r="E186" s="4"/>
      <c r="F186" s="5"/>
      <c r="G186" s="2"/>
    </row>
  </sheetData>
  <sheetProtection algorithmName="SHA-512" hashValue="l13rNTdN8nsRxKtX7OOHhhHuQfAmt1kXWLG6+KL9B7hW0DKbqC2lPAYVU1tp6eWaEO6kHJjRPpZRMkgN2C2ZnA==" saltValue="hH/IkjxLNOLyKgKGi8KEmQ==" spinCount="100000" sheet="1" objects="1" scenarios="1" selectLockedCells="1" selectUnlockedCells="1"/>
  <mergeCells count="2">
    <mergeCell ref="C2:D2"/>
    <mergeCell ref="C3:D3"/>
  </mergeCells>
  <conditionalFormatting sqref="A9:B9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Hursa Šajatović</dc:creator>
  <cp:lastModifiedBy>Maja Matusin</cp:lastModifiedBy>
  <dcterms:created xsi:type="dcterms:W3CDTF">2026-07-23T19:17:51Z</dcterms:created>
  <dcterms:modified xsi:type="dcterms:W3CDTF">2026-07-24T06:46:06Z</dcterms:modified>
</cp:coreProperties>
</file>