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TF\radna SVEEEE\MM-2024\Marenić - web\"/>
    </mc:Choice>
  </mc:AlternateContent>
  <bookViews>
    <workbookView xWindow="0" yWindow="0" windowWidth="23040" windowHeight="9192"/>
  </bookViews>
  <sheets>
    <sheet name="J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17" i="1"/>
  <c r="D131" i="1" s="1"/>
  <c r="D112" i="1"/>
  <c r="D106" i="1"/>
  <c r="D102" i="1"/>
  <c r="D86" i="1"/>
  <c r="D83" i="1"/>
  <c r="D79" i="1"/>
  <c r="D64" i="1"/>
  <c r="D57" i="1"/>
  <c r="D54" i="1"/>
  <c r="D51" i="1"/>
  <c r="D42" i="1"/>
  <c r="D39" i="1"/>
  <c r="D36" i="1"/>
  <c r="D32" i="1"/>
  <c r="D28" i="1"/>
  <c r="D20" i="1"/>
  <c r="D17" i="1"/>
  <c r="D10" i="1"/>
  <c r="D114" i="1" s="1"/>
  <c r="D132" i="1" s="1"/>
</calcChain>
</file>

<file path=xl/sharedStrings.xml><?xml version="1.0" encoding="utf-8"?>
<sst xmlns="http://schemas.openxmlformats.org/spreadsheetml/2006/main" count="380" uniqueCount="176">
  <si>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</si>
  <si>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</si>
  <si>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</si>
  <si>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</si>
  <si>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RUJAN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</si>
  <si>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</si>
  <si>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</si>
  <si>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</si>
  <si>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</si>
  <si>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</si>
  <si>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</si>
  <si>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</si>
  <si>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</si>
  <si>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Usluge telefona, telefaksa</t>
  </si>
  <si>
    <t>UKUPNO</t>
  </si>
  <si>
    <t>AGENCIJA ZA KOMERCIJALNU DJELATNOST</t>
  </si>
  <si>
    <t>GRAFIČKE USLUGE-X-ice</t>
  </si>
  <si>
    <t>Apartmentsflorence Srl</t>
  </si>
  <si>
    <t>Naknade za smještaj na službenom putu u inozemstvu</t>
  </si>
  <si>
    <t>AVIO CLUB TRAVEL D.O.O.</t>
  </si>
  <si>
    <t>Naknade za prijevoz na službenom putu u inozemstvu</t>
  </si>
  <si>
    <t>Ostali rashodi za službena putovanja</t>
  </si>
  <si>
    <t>B.T.C.  d.o.o.</t>
  </si>
  <si>
    <t>Zakupnine i najamnine za opremu</t>
  </si>
  <si>
    <t>BENEFIT SYSTEMS</t>
  </si>
  <si>
    <t>Potraživanja za naknade koje se refundiraju</t>
  </si>
  <si>
    <t>BOŽENA TOMIČIĆ</t>
  </si>
  <si>
    <t>Ostale naknade šteta pravnim i fizičkim osobama</t>
  </si>
  <si>
    <t>CASA DELLA CORNICE DI PELACANI MARC</t>
  </si>
  <si>
    <t>GDPR</t>
  </si>
  <si>
    <t>Ostale usluge za komunikaciju i prijevoz</t>
  </si>
  <si>
    <t>CDS-BOND d.o.o.</t>
  </si>
  <si>
    <t>TEKUĆE ODRŽAVANJE-CENTRALNA TEHNIČKA ZAŠTITA</t>
  </si>
  <si>
    <t>CROLAB HRVATSKI LABORATORIJI</t>
  </si>
  <si>
    <t>Seminari, savjetovanja i simpoziji</t>
  </si>
  <si>
    <t>CUTE ZAGREB d.o.o.</t>
  </si>
  <si>
    <t>Službena, radna i zaštitna odjeća i obuća</t>
  </si>
  <si>
    <t>ČISTOĆA VARAŽDIN</t>
  </si>
  <si>
    <t>Iznošenje i odvoz smeća</t>
  </si>
  <si>
    <t>DRUGA GIMNAZIJA VARAŽDIN</t>
  </si>
  <si>
    <t>3223,3232,3234</t>
  </si>
  <si>
    <t>Električna energija, Plin, TEKUĆE ODRŽAV.OSTALE OPREME, Opskrba vodom</t>
  </si>
  <si>
    <t>DRŽAVNI PRORAČUN REPUBLIKE HRVATSKE</t>
  </si>
  <si>
    <t>OSTALE INTELEKT.USLUGE- NAKNADA ZA PATENTE</t>
  </si>
  <si>
    <t>Obveze za porez na dodanu vrijednost po obračunu</t>
  </si>
  <si>
    <t>EKOTEH DOZIMETRIJA</t>
  </si>
  <si>
    <t>TEKUĆE ODRŽAV.OSTALE OPREME</t>
  </si>
  <si>
    <t>TEKUĆE ODRŽAV.OSTALE OPREME-232322</t>
  </si>
  <si>
    <t>Financijska Agencija</t>
  </si>
  <si>
    <t>Usluge platnog prometa</t>
  </si>
  <si>
    <t>GPZ - Opskrba d.o.o.</t>
  </si>
  <si>
    <t>Plin</t>
  </si>
  <si>
    <t>GRAD VARAŽDIN VARAŽDINSKA ŽUPANIJA</t>
  </si>
  <si>
    <t>OSTALE KOMUNALNE USLUGE-KOMUNALNA NAKNADA, ZAŠTITA VODA</t>
  </si>
  <si>
    <t>GRAD ZAGREB</t>
  </si>
  <si>
    <t>HEP - OPSKRBA d.o.o.</t>
  </si>
  <si>
    <t>Električna energija</t>
  </si>
  <si>
    <t>HODAK d.o.o.</t>
  </si>
  <si>
    <t>Ostale računalne usluge</t>
  </si>
  <si>
    <t>HOTELI ZADAR D.D.</t>
  </si>
  <si>
    <t>Naknade za smještaj na službenom putu u zemlji</t>
  </si>
  <si>
    <t>HP - HRVATSKA POŠTA</t>
  </si>
  <si>
    <t>Poštarina (pisma, tiskanice i sl.)</t>
  </si>
  <si>
    <t>HRVATSKA RADIO TELEVIZIJA</t>
  </si>
  <si>
    <t>USLUGE INFORMIRANJA-HRT PRETPLATA</t>
  </si>
  <si>
    <t xml:space="preserve">HRVATSKI ZAVOD ZA ZDRAVSTVENO OSIGURANJE </t>
  </si>
  <si>
    <t>DOPRINOS ZA ZDRAVSTVO - SL.PUT U INO.</t>
  </si>
  <si>
    <t>HU-BO d.o.o.</t>
  </si>
  <si>
    <t>IATED Academy S.L.</t>
  </si>
  <si>
    <t>KOLDING PRINT d.o.o.</t>
  </si>
  <si>
    <t>GRAFIČKE USLUGE-RAZNO</t>
  </si>
  <si>
    <t>KONTO d.o.o.</t>
  </si>
  <si>
    <t>LIFTMONT  d.o.o.</t>
  </si>
  <si>
    <t>TEKUĆE ODRŽAVANJE -SERVIS DIZALA-232321</t>
  </si>
  <si>
    <t>MATIĆ d.o.o.</t>
  </si>
  <si>
    <t>OPSKRBA VODOM-aparati</t>
  </si>
  <si>
    <t>MEĐIMURJE-PLIN d.o.o. za opskrbu pr</t>
  </si>
  <si>
    <t>MIJATOVIĆ LUCIJA</t>
  </si>
  <si>
    <t>Obveze za predujmove-primljene uplate bez dokumentacije za fakturiranje</t>
  </si>
  <si>
    <t>Odvjetničko društvo Primorac i part</t>
  </si>
  <si>
    <t>Usluge odvjetnika i pravnog savjetovanja</t>
  </si>
  <si>
    <t>PEVEX d.d.</t>
  </si>
  <si>
    <t>Materijal i dijelovi za tekuće i investicijsko održavanje građ.objekata</t>
  </si>
  <si>
    <t>RETEL</t>
  </si>
  <si>
    <t>ODRŽAVANJE TELEFONSKE CENTRALE -232322</t>
  </si>
  <si>
    <t>SB COMMERCE d.o.o,</t>
  </si>
  <si>
    <t>Namještaj</t>
  </si>
  <si>
    <t>STIV MED</t>
  </si>
  <si>
    <t>Materijal za higijenske potrebe i njegu, prvu pomoć</t>
  </si>
  <si>
    <t>STUDENTSKI CENTAR U ZAGREBU</t>
  </si>
  <si>
    <t>Usluge agencija, studentskog servisa (prijepisi, prijevodi i drugo)</t>
  </si>
  <si>
    <t xml:space="preserve">SVEUČILIŠNI RAČUNSKI CENTAR </t>
  </si>
  <si>
    <t>ŠKOLA ZA MODU I DIZAJN</t>
  </si>
  <si>
    <t>3223, 3234</t>
  </si>
  <si>
    <t>Električna energija; Topla voda (toplana); Opskrba vodom; Iznošenje i odvoz smeća</t>
  </si>
  <si>
    <t>TELEGRAM RODA, obrt za trgovinu i usluge</t>
  </si>
  <si>
    <t>TELUR</t>
  </si>
  <si>
    <t>Ostali materijal i dijelovi za tekuće i investicijsko održavanje</t>
  </si>
  <si>
    <t>Termalna rivijera Ilidža d.o.o.</t>
  </si>
  <si>
    <t>ULIX D.O.O.</t>
  </si>
  <si>
    <t>Naknade za smještaj na službenom putu u inozemstvu; Naknade za prijevoz na službenom putu u inozemstvu</t>
  </si>
  <si>
    <t>UREDSKI STROJEVI</t>
  </si>
  <si>
    <t>SITNI INVENTAR</t>
  </si>
  <si>
    <t>Ustanova zdr.skrb Perodika</t>
  </si>
  <si>
    <t>Obvezni i preventivni zdravstveni pregledi zaposlenika</t>
  </si>
  <si>
    <t>VARKOM d.d.</t>
  </si>
  <si>
    <t>Opskrba vodom</t>
  </si>
  <si>
    <t>ZADRUGA DRUGA PRILIKA</t>
  </si>
  <si>
    <t>OSTALI MAT.ZA RED.POSL.</t>
  </si>
  <si>
    <t>ZAGREBAČKA BANKA D.D.</t>
  </si>
  <si>
    <t>Usluge banaka</t>
  </si>
  <si>
    <t xml:space="preserve">ZAGREBAČKI HOLDING d.o.o. PODRUŽNICA ČISTOĆA </t>
  </si>
  <si>
    <t>ZAGREBAČKI HOLDING d.o.o. PODRUŽNICA VODOOPSKRBA</t>
  </si>
  <si>
    <t>ZET</t>
  </si>
  <si>
    <t>PRIJEVOZ NA POSAO-GRADSKI</t>
  </si>
  <si>
    <t xml:space="preserve">UKUPNO </t>
  </si>
  <si>
    <t>SANDA KINČIĆ</t>
  </si>
  <si>
    <t>Intelektualne i osobne usluge (ugovor o djelu, ukupan trošak)</t>
  </si>
  <si>
    <t>MIROSLAV HORVATIĆ</t>
  </si>
  <si>
    <t>Intelektualne i osobne usluge (autorski ugovor, ukupan trošak)</t>
  </si>
  <si>
    <t>TEKSTILNO-TEHNOLOŠKI FAKULTET</t>
  </si>
  <si>
    <t>Plaće za redovan rad</t>
  </si>
  <si>
    <t>Doprinosi za obvezno zdravstveno osiguranje</t>
  </si>
  <si>
    <t>Prijevoz na posao i s posla</t>
  </si>
  <si>
    <t>Troškovi za izradu i opremu doktorske disertacije</t>
  </si>
  <si>
    <t>3211, 3213</t>
  </si>
  <si>
    <t>Dnevnice za službeni put u zemlji i inozemstvu; OSTALI RASHODI ZA SL.PUT.-CESTARINA; KOTIZACIJA</t>
  </si>
  <si>
    <t>Zdravstveni pregledi - Ref</t>
  </si>
  <si>
    <t>VIP bon - Ref.</t>
  </si>
  <si>
    <t>Ključevi - Ref.</t>
  </si>
  <si>
    <t>Reprezentacija - Ref.</t>
  </si>
  <si>
    <t>Poštarina</t>
  </si>
  <si>
    <t>Mat. i dijelovi za održavanje - Ref.</t>
  </si>
  <si>
    <t>Naknada za nezapošljavanje invalida</t>
  </si>
  <si>
    <t xml:space="preserve">SVEUKUPNO </t>
  </si>
  <si>
    <t>ZAGREB</t>
  </si>
  <si>
    <t>Firenca, Italija</t>
  </si>
  <si>
    <t>NEDELIŠĆE</t>
  </si>
  <si>
    <t>VARAŽDIN</t>
  </si>
  <si>
    <t>ZADAR</t>
  </si>
  <si>
    <t>OSIJEK</t>
  </si>
  <si>
    <t>Valencia, Spain</t>
  </si>
  <si>
    <t>POŽEGA</t>
  </si>
  <si>
    <t>VELIKA GORICA</t>
  </si>
  <si>
    <t>ČAKOVEC</t>
  </si>
  <si>
    <t>SPLIT</t>
  </si>
  <si>
    <t>SESVETE</t>
  </si>
  <si>
    <t>ILIDŽA, BIH</t>
  </si>
  <si>
    <t xml:space="preserve">ZAGREB </t>
  </si>
  <si>
    <t>58843087891</t>
  </si>
  <si>
    <t>06126730487</t>
  </si>
  <si>
    <t>71499705255</t>
  </si>
  <si>
    <t>01260195608</t>
  </si>
  <si>
    <t>05779404606</t>
  </si>
  <si>
    <t>94462158597</t>
  </si>
  <si>
    <t>02371889218</t>
  </si>
  <si>
    <t>27344762042</t>
  </si>
  <si>
    <t>44716804217</t>
  </si>
  <si>
    <t>85821130368</t>
  </si>
  <si>
    <t>61817894937</t>
  </si>
  <si>
    <t>40699482950</t>
  </si>
  <si>
    <t>68419124305</t>
  </si>
  <si>
    <t>02958272670 </t>
  </si>
  <si>
    <t>ESB98579568</t>
  </si>
  <si>
    <t>03429095529</t>
  </si>
  <si>
    <t>59143170280</t>
  </si>
  <si>
    <t>01448994969</t>
  </si>
  <si>
    <t>73660371074</t>
  </si>
  <si>
    <t>75715390821</t>
  </si>
  <si>
    <t>99626319363</t>
  </si>
  <si>
    <t>08044398886</t>
  </si>
  <si>
    <t>200804340002</t>
  </si>
  <si>
    <t>26561427801</t>
  </si>
  <si>
    <t>87006141750</t>
  </si>
  <si>
    <t>79232312348</t>
  </si>
  <si>
    <t>82031999604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</si>
</sst>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wrapText="1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/>
    <xf numFmtId="0" fontId="2" fillId="0" borderId="2" xfId="1" applyFont="1" applyBorder="1" applyAlignment="1">
      <alignment wrapText="1"/>
    </xf>
    <xf numFmtId="4" fontId="4" fillId="4" borderId="8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2" borderId="1" xfId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/>
    </xf>
    <xf numFmtId="0" fontId="2" fillId="3" borderId="1" xfId="1" applyFont="1" applyFill="1" applyBorder="1" applyAlignment="1">
      <alignment horizontal="left" vertical="center"/>
    </xf>
    <xf numFmtId="4" fontId="2" fillId="3" borderId="1" xfId="1" applyNumberFormat="1" applyFont="1" applyFill="1" applyBorder="1" applyAlignment="1">
      <alignment horizontal="center"/>
    </xf>
    <xf numFmtId="4" fontId="2" fillId="3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/>
    </xf>
    <xf numFmtId="0" fontId="2" fillId="0" borderId="9" xfId="1" applyFont="1" applyBorder="1"/>
    <xf numFmtId="0" fontId="2" fillId="0" borderId="1" xfId="1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/>
    <xf numFmtId="0" fontId="6" fillId="0" borderId="1" xfId="1" applyFont="1" applyBorder="1" applyAlignment="1">
      <alignment horizontal="left"/>
    </xf>
    <xf numFmtId="0" fontId="2" fillId="2" borderId="9" xfId="1" applyFont="1" applyFill="1" applyBorder="1"/>
    <xf numFmtId="0" fontId="2" fillId="3" borderId="9" xfId="1" applyFont="1" applyFill="1" applyBorder="1" applyAlignment="1">
      <alignment horizontal="left"/>
    </xf>
    <xf numFmtId="0" fontId="2" fillId="3" borderId="9" xfId="1" applyFont="1" applyFill="1" applyBorder="1" applyAlignment="1">
      <alignment horizontal="center"/>
    </xf>
    <xf numFmtId="4" fontId="2" fillId="3" borderId="9" xfId="1" applyNumberFormat="1" applyFont="1" applyFill="1" applyBorder="1" applyAlignment="1">
      <alignment horizontal="center"/>
    </xf>
    <xf numFmtId="4" fontId="2" fillId="3" borderId="9" xfId="1" applyNumberFormat="1" applyFont="1" applyFill="1" applyBorder="1" applyAlignment="1">
      <alignment horizontal="right" vertical="center"/>
    </xf>
    <xf numFmtId="4" fontId="4" fillId="4" borderId="13" xfId="1" applyNumberFormat="1" applyFont="1" applyFill="1" applyBorder="1" applyAlignment="1">
      <alignment horizontal="right" vertical="center" wrapText="1"/>
    </xf>
    <xf numFmtId="4" fontId="2" fillId="0" borderId="0" xfId="1" applyNumberFormat="1" applyFont="1"/>
    <xf numFmtId="0" fontId="4" fillId="0" borderId="0" xfId="1" applyFont="1" applyAlignment="1">
      <alignment horizontal="center"/>
    </xf>
    <xf numFmtId="0" fontId="4" fillId="5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center" wrapText="1"/>
    </xf>
    <xf numFmtId="4" fontId="4" fillId="5" borderId="1" xfId="1" applyNumberFormat="1" applyFont="1" applyFill="1" applyBorder="1"/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/>
    <xf numFmtId="0" fontId="4" fillId="5" borderId="14" xfId="1" applyFont="1" applyFill="1" applyBorder="1" applyAlignment="1">
      <alignment horizontal="left" wrapText="1"/>
    </xf>
    <xf numFmtId="0" fontId="4" fillId="5" borderId="15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/>
    </xf>
    <xf numFmtId="4" fontId="4" fillId="5" borderId="16" xfId="1" applyNumberFormat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left" vertical="center" wrapText="1"/>
    </xf>
    <xf numFmtId="0" fontId="4" fillId="4" borderId="12" xfId="1" applyFont="1" applyFill="1" applyBorder="1" applyAlignment="1">
      <alignment horizontal="left" vertical="center" wrapText="1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2" fillId="0" borderId="5" xfId="1" applyNumberFormat="1" applyFont="1" applyBorder="1" applyAlignment="1">
      <alignment horizontal="center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</cellXfs>
  <cellStyles count="2">
    <cellStyle name="Normal 2 2" xfId="1"/>
    <cellStyle name="Normalno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3"/>
  <sheetViews>
    <sheetView tabSelected="1" workbookViewId="0">
      <selection activeCell="G132" sqref="G132"/>
    </sheetView>
  </sheetViews>
  <sheetFormatPr defaultColWidth="9.109375" defaultRowHeight="10.199999999999999" x14ac:dyDescent="0.2"/>
  <cols>
    <col min="1" max="1" width="28.88671875" style="1" customWidth="1"/>
    <col min="2" max="2" width="12.109375" style="2" customWidth="1"/>
    <col min="3" max="3" width="13.33203125" style="2" customWidth="1"/>
    <col min="4" max="4" width="12.33203125" style="52" customWidth="1"/>
    <col min="5" max="5" width="13.44140625" style="2" customWidth="1"/>
    <col min="6" max="6" width="44.6640625" style="4" customWidth="1"/>
    <col min="7" max="16384" width="9.109375" style="4"/>
  </cols>
  <sheetData>
    <row r="2" spans="1:7" x14ac:dyDescent="0.2">
      <c r="A2" s="1" t="s">
        <v>0</v>
      </c>
      <c r="B2" s="2" t="s">
        <v>1</v>
      </c>
      <c r="C2" s="3"/>
      <c r="D2" s="4"/>
    </row>
    <row r="3" spans="1:7" x14ac:dyDescent="0.2">
      <c r="B3" s="2" t="s">
        <v>2</v>
      </c>
      <c r="C3" s="3"/>
      <c r="D3" s="4"/>
    </row>
    <row r="4" spans="1:7" x14ac:dyDescent="0.2">
      <c r="C4" s="3"/>
      <c r="D4" s="4"/>
    </row>
    <row r="5" spans="1:7" x14ac:dyDescent="0.2">
      <c r="A5" s="1" t="s">
        <v>3</v>
      </c>
      <c r="B5" s="53" t="s">
        <v>4</v>
      </c>
      <c r="C5" s="6">
        <v>2025</v>
      </c>
      <c r="D5" s="4" t="s">
        <v>5</v>
      </c>
    </row>
    <row r="6" spans="1:7" x14ac:dyDescent="0.2">
      <c r="B6" s="5"/>
      <c r="C6" s="6"/>
      <c r="D6" s="4"/>
    </row>
    <row r="7" spans="1:7" ht="39.75" customHeight="1" x14ac:dyDescent="0.2">
      <c r="A7" s="54" t="s">
        <v>6</v>
      </c>
      <c r="B7" s="55" t="s">
        <v>7</v>
      </c>
      <c r="C7" s="55" t="s">
        <v>8</v>
      </c>
      <c r="D7" s="56" t="s">
        <v>9</v>
      </c>
      <c r="E7" s="57" t="s">
        <v>10</v>
      </c>
      <c r="F7" s="58" t="s">
        <v>11</v>
      </c>
    </row>
    <row r="8" spans="1:7" x14ac:dyDescent="0.2">
      <c r="A8" s="7" t="s">
        <v>12</v>
      </c>
      <c r="B8" s="8">
        <v>29524210204</v>
      </c>
      <c r="C8" s="9" t="s">
        <v>135</v>
      </c>
      <c r="D8" s="10">
        <v>827.75</v>
      </c>
      <c r="E8" s="11">
        <v>3231</v>
      </c>
      <c r="F8" s="12" t="s">
        <v>13</v>
      </c>
    </row>
    <row r="9" spans="1:7" x14ac:dyDescent="0.2">
      <c r="A9" s="13" t="s">
        <v>12</v>
      </c>
      <c r="B9" s="8">
        <v>29524210204</v>
      </c>
      <c r="C9" s="9" t="s">
        <v>135</v>
      </c>
      <c r="D9" s="10">
        <v>936.24</v>
      </c>
      <c r="E9" s="11">
        <v>3231</v>
      </c>
      <c r="F9" s="12" t="s">
        <v>13</v>
      </c>
    </row>
    <row r="10" spans="1:7" s="19" customFormat="1" x14ac:dyDescent="0.2">
      <c r="A10" s="14" t="s">
        <v>14</v>
      </c>
      <c r="B10" s="15"/>
      <c r="C10" s="16"/>
      <c r="D10" s="17">
        <f>SUM(D8:D9)</f>
        <v>1763.99</v>
      </c>
      <c r="E10" s="67"/>
      <c r="F10" s="68"/>
      <c r="G10" s="18"/>
    </row>
    <row r="11" spans="1:7" ht="20.399999999999999" x14ac:dyDescent="0.2">
      <c r="A11" s="7" t="s">
        <v>15</v>
      </c>
      <c r="B11" s="8" t="s">
        <v>149</v>
      </c>
      <c r="C11" s="9" t="s">
        <v>135</v>
      </c>
      <c r="D11" s="10">
        <v>725.4</v>
      </c>
      <c r="E11" s="11">
        <v>3239</v>
      </c>
      <c r="F11" s="12" t="s">
        <v>16</v>
      </c>
    </row>
    <row r="12" spans="1:7" x14ac:dyDescent="0.2">
      <c r="A12" s="7" t="s">
        <v>17</v>
      </c>
      <c r="B12" s="8" t="s">
        <v>150</v>
      </c>
      <c r="C12" s="9" t="s">
        <v>136</v>
      </c>
      <c r="D12" s="10">
        <v>1127.6099999999999</v>
      </c>
      <c r="E12" s="11">
        <v>3211</v>
      </c>
      <c r="F12" s="12" t="s">
        <v>18</v>
      </c>
    </row>
    <row r="13" spans="1:7" x14ac:dyDescent="0.2">
      <c r="A13" s="7" t="s">
        <v>19</v>
      </c>
      <c r="B13" s="8" t="s">
        <v>151</v>
      </c>
      <c r="C13" s="9" t="s">
        <v>135</v>
      </c>
      <c r="D13" s="10">
        <v>1009</v>
      </c>
      <c r="E13" s="20">
        <v>3211</v>
      </c>
      <c r="F13" s="12" t="s">
        <v>20</v>
      </c>
    </row>
    <row r="14" spans="1:7" x14ac:dyDescent="0.2">
      <c r="A14" s="7" t="s">
        <v>19</v>
      </c>
      <c r="B14" s="8" t="s">
        <v>151</v>
      </c>
      <c r="C14" s="9" t="s">
        <v>135</v>
      </c>
      <c r="D14" s="10">
        <v>1701</v>
      </c>
      <c r="E14" s="11">
        <v>3211</v>
      </c>
      <c r="F14" s="12" t="s">
        <v>18</v>
      </c>
    </row>
    <row r="15" spans="1:7" x14ac:dyDescent="0.2">
      <c r="A15" s="7" t="s">
        <v>19</v>
      </c>
      <c r="B15" s="8" t="s">
        <v>151</v>
      </c>
      <c r="C15" s="9" t="s">
        <v>135</v>
      </c>
      <c r="D15" s="10">
        <v>602</v>
      </c>
      <c r="E15" s="11">
        <v>3211</v>
      </c>
      <c r="F15" s="12" t="s">
        <v>20</v>
      </c>
    </row>
    <row r="16" spans="1:7" x14ac:dyDescent="0.2">
      <c r="A16" s="7" t="s">
        <v>19</v>
      </c>
      <c r="B16" s="8" t="s">
        <v>151</v>
      </c>
      <c r="C16" s="9" t="s">
        <v>135</v>
      </c>
      <c r="D16" s="10">
        <v>76</v>
      </c>
      <c r="E16" s="11">
        <v>3211</v>
      </c>
      <c r="F16" s="12" t="s">
        <v>21</v>
      </c>
    </row>
    <row r="17" spans="1:7" s="19" customFormat="1" x14ac:dyDescent="0.2">
      <c r="A17" s="14" t="s">
        <v>14</v>
      </c>
      <c r="B17" s="15"/>
      <c r="C17" s="16"/>
      <c r="D17" s="17">
        <f>SUM(D13:D16)</f>
        <v>3388</v>
      </c>
      <c r="E17" s="67"/>
      <c r="F17" s="68"/>
      <c r="G17" s="18"/>
    </row>
    <row r="18" spans="1:7" x14ac:dyDescent="0.2">
      <c r="A18" s="7" t="s">
        <v>22</v>
      </c>
      <c r="B18" s="8" t="s">
        <v>152</v>
      </c>
      <c r="C18" s="9" t="s">
        <v>137</v>
      </c>
      <c r="D18" s="10">
        <v>626.19000000000005</v>
      </c>
      <c r="E18" s="11">
        <v>3235</v>
      </c>
      <c r="F18" s="12" t="s">
        <v>23</v>
      </c>
    </row>
    <row r="19" spans="1:7" x14ac:dyDescent="0.2">
      <c r="A19" s="13" t="s">
        <v>22</v>
      </c>
      <c r="B19" s="8" t="s">
        <v>152</v>
      </c>
      <c r="C19" s="9" t="s">
        <v>137</v>
      </c>
      <c r="D19" s="10">
        <v>501.88</v>
      </c>
      <c r="E19" s="11">
        <v>3235</v>
      </c>
      <c r="F19" s="12" t="s">
        <v>23</v>
      </c>
    </row>
    <row r="20" spans="1:7" s="19" customFormat="1" x14ac:dyDescent="0.2">
      <c r="A20" s="14" t="s">
        <v>14</v>
      </c>
      <c r="B20" s="15"/>
      <c r="C20" s="16"/>
      <c r="D20" s="17">
        <f>SUM(D18:D19)</f>
        <v>1128.0700000000002</v>
      </c>
      <c r="E20" s="67"/>
      <c r="F20" s="68"/>
      <c r="G20" s="18"/>
    </row>
    <row r="21" spans="1:7" x14ac:dyDescent="0.2">
      <c r="A21" s="7" t="s">
        <v>24</v>
      </c>
      <c r="B21" s="8">
        <v>57845277445</v>
      </c>
      <c r="C21" s="9" t="s">
        <v>135</v>
      </c>
      <c r="D21" s="10">
        <v>454</v>
      </c>
      <c r="E21" s="11">
        <v>1291</v>
      </c>
      <c r="F21" s="12" t="s">
        <v>25</v>
      </c>
    </row>
    <row r="22" spans="1:7" x14ac:dyDescent="0.2">
      <c r="A22" s="7" t="s">
        <v>26</v>
      </c>
      <c r="B22" s="8" t="s">
        <v>29</v>
      </c>
      <c r="C22" s="9" t="s">
        <v>29</v>
      </c>
      <c r="D22" s="10">
        <v>115.98</v>
      </c>
      <c r="E22" s="11">
        <v>3831</v>
      </c>
      <c r="F22" s="12" t="s">
        <v>27</v>
      </c>
    </row>
    <row r="23" spans="1:7" ht="20.399999999999999" x14ac:dyDescent="0.2">
      <c r="A23" s="7" t="s">
        <v>28</v>
      </c>
      <c r="B23" s="9" t="s">
        <v>29</v>
      </c>
      <c r="C23" s="9" t="s">
        <v>29</v>
      </c>
      <c r="D23" s="10">
        <v>190</v>
      </c>
      <c r="E23" s="11">
        <v>3231</v>
      </c>
      <c r="F23" s="12" t="s">
        <v>30</v>
      </c>
    </row>
    <row r="24" spans="1:7" x14ac:dyDescent="0.2">
      <c r="A24" s="7" t="s">
        <v>31</v>
      </c>
      <c r="B24" s="8" t="s">
        <v>153</v>
      </c>
      <c r="C24" s="9" t="s">
        <v>135</v>
      </c>
      <c r="D24" s="10">
        <v>57.24</v>
      </c>
      <c r="E24" s="11">
        <v>3232</v>
      </c>
      <c r="F24" s="12" t="s">
        <v>32</v>
      </c>
    </row>
    <row r="25" spans="1:7" x14ac:dyDescent="0.2">
      <c r="A25" s="7" t="s">
        <v>33</v>
      </c>
      <c r="B25" s="8" t="s">
        <v>154</v>
      </c>
      <c r="C25" s="9" t="s">
        <v>135</v>
      </c>
      <c r="D25" s="10">
        <v>412.5</v>
      </c>
      <c r="E25" s="11">
        <v>3213</v>
      </c>
      <c r="F25" s="12" t="s">
        <v>34</v>
      </c>
    </row>
    <row r="26" spans="1:7" x14ac:dyDescent="0.2">
      <c r="A26" s="7" t="s">
        <v>33</v>
      </c>
      <c r="B26" s="8" t="s">
        <v>154</v>
      </c>
      <c r="C26" s="9" t="s">
        <v>135</v>
      </c>
      <c r="D26" s="10">
        <v>330</v>
      </c>
      <c r="E26" s="11">
        <v>3213</v>
      </c>
      <c r="F26" s="12" t="s">
        <v>34</v>
      </c>
    </row>
    <row r="27" spans="1:7" x14ac:dyDescent="0.2">
      <c r="A27" s="7" t="s">
        <v>33</v>
      </c>
      <c r="B27" s="8" t="s">
        <v>154</v>
      </c>
      <c r="C27" s="9" t="s">
        <v>135</v>
      </c>
      <c r="D27" s="10">
        <v>330</v>
      </c>
      <c r="E27" s="11">
        <v>3213</v>
      </c>
      <c r="F27" s="12" t="s">
        <v>34</v>
      </c>
    </row>
    <row r="28" spans="1:7" s="19" customFormat="1" x14ac:dyDescent="0.2">
      <c r="A28" s="14" t="s">
        <v>14</v>
      </c>
      <c r="B28" s="15"/>
      <c r="C28" s="16"/>
      <c r="D28" s="17">
        <f>SUM(D25:D27)</f>
        <v>1072.5</v>
      </c>
      <c r="E28" s="67"/>
      <c r="F28" s="68"/>
      <c r="G28" s="18"/>
    </row>
    <row r="29" spans="1:7" x14ac:dyDescent="0.2">
      <c r="A29" s="7" t="s">
        <v>35</v>
      </c>
      <c r="B29" s="8">
        <v>92353011206</v>
      </c>
      <c r="C29" s="9" t="s">
        <v>135</v>
      </c>
      <c r="D29" s="10">
        <v>30.9</v>
      </c>
      <c r="E29" s="11">
        <v>3227</v>
      </c>
      <c r="F29" s="12" t="s">
        <v>36</v>
      </c>
    </row>
    <row r="30" spans="1:7" x14ac:dyDescent="0.2">
      <c r="A30" s="7" t="s">
        <v>37</v>
      </c>
      <c r="B30" s="8" t="s">
        <v>155</v>
      </c>
      <c r="C30" s="9" t="s">
        <v>138</v>
      </c>
      <c r="D30" s="10">
        <v>11.47</v>
      </c>
      <c r="E30" s="11">
        <v>3234</v>
      </c>
      <c r="F30" s="12" t="s">
        <v>38</v>
      </c>
    </row>
    <row r="31" spans="1:7" x14ac:dyDescent="0.2">
      <c r="A31" s="7" t="s">
        <v>37</v>
      </c>
      <c r="B31" s="8" t="s">
        <v>155</v>
      </c>
      <c r="C31" s="9" t="s">
        <v>138</v>
      </c>
      <c r="D31" s="10">
        <v>43.66</v>
      </c>
      <c r="E31" s="11">
        <v>3234</v>
      </c>
      <c r="F31" s="12" t="s">
        <v>38</v>
      </c>
    </row>
    <row r="32" spans="1:7" s="19" customFormat="1" x14ac:dyDescent="0.2">
      <c r="A32" s="14" t="s">
        <v>14</v>
      </c>
      <c r="B32" s="15"/>
      <c r="C32" s="16"/>
      <c r="D32" s="17">
        <f>SUM(D30:D31)</f>
        <v>55.129999999999995</v>
      </c>
      <c r="E32" s="67"/>
      <c r="F32" s="68"/>
      <c r="G32" s="18"/>
    </row>
    <row r="33" spans="1:7" ht="20.399999999999999" x14ac:dyDescent="0.2">
      <c r="A33" s="7" t="s">
        <v>39</v>
      </c>
      <c r="B33" s="8" t="s">
        <v>156</v>
      </c>
      <c r="C33" s="9" t="s">
        <v>138</v>
      </c>
      <c r="D33" s="10">
        <v>2645.64</v>
      </c>
      <c r="E33" s="11" t="s">
        <v>40</v>
      </c>
      <c r="F33" s="12" t="s">
        <v>41</v>
      </c>
    </row>
    <row r="34" spans="1:7" ht="20.399999999999999" x14ac:dyDescent="0.2">
      <c r="A34" s="7" t="s">
        <v>42</v>
      </c>
      <c r="B34" s="8"/>
      <c r="C34" s="9" t="s">
        <v>135</v>
      </c>
      <c r="D34" s="10">
        <v>124.76</v>
      </c>
      <c r="E34" s="11">
        <v>3237</v>
      </c>
      <c r="F34" s="12" t="s">
        <v>43</v>
      </c>
    </row>
    <row r="35" spans="1:7" ht="20.399999999999999" x14ac:dyDescent="0.2">
      <c r="A35" s="7" t="s">
        <v>42</v>
      </c>
      <c r="B35" s="8"/>
      <c r="C35" s="9" t="s">
        <v>135</v>
      </c>
      <c r="D35" s="10">
        <v>224.18</v>
      </c>
      <c r="E35" s="11">
        <v>2392</v>
      </c>
      <c r="F35" s="12" t="s">
        <v>44</v>
      </c>
    </row>
    <row r="36" spans="1:7" s="19" customFormat="1" x14ac:dyDescent="0.2">
      <c r="A36" s="14" t="s">
        <v>14</v>
      </c>
      <c r="B36" s="15"/>
      <c r="C36" s="16"/>
      <c r="D36" s="17">
        <f>SUM(D34:D35)</f>
        <v>348.94</v>
      </c>
      <c r="E36" s="67"/>
      <c r="F36" s="68"/>
      <c r="G36" s="18"/>
    </row>
    <row r="37" spans="1:7" x14ac:dyDescent="0.2">
      <c r="A37" s="7" t="s">
        <v>45</v>
      </c>
      <c r="B37" s="8" t="s">
        <v>157</v>
      </c>
      <c r="C37" s="9" t="s">
        <v>135</v>
      </c>
      <c r="D37" s="10">
        <v>12.44</v>
      </c>
      <c r="E37" s="11">
        <v>3232</v>
      </c>
      <c r="F37" s="12" t="s">
        <v>46</v>
      </c>
    </row>
    <row r="38" spans="1:7" x14ac:dyDescent="0.2">
      <c r="A38" s="7" t="s">
        <v>45</v>
      </c>
      <c r="B38" s="8" t="s">
        <v>157</v>
      </c>
      <c r="C38" s="9" t="s">
        <v>135</v>
      </c>
      <c r="D38" s="10">
        <v>12.44</v>
      </c>
      <c r="E38" s="11">
        <v>3232</v>
      </c>
      <c r="F38" s="12" t="s">
        <v>47</v>
      </c>
    </row>
    <row r="39" spans="1:7" s="19" customFormat="1" x14ac:dyDescent="0.2">
      <c r="A39" s="14" t="s">
        <v>14</v>
      </c>
      <c r="B39" s="15"/>
      <c r="C39" s="16"/>
      <c r="D39" s="17">
        <f>SUM(D37:D38)</f>
        <v>24.88</v>
      </c>
      <c r="E39" s="67"/>
      <c r="F39" s="68"/>
      <c r="G39" s="18"/>
    </row>
    <row r="40" spans="1:7" x14ac:dyDescent="0.2">
      <c r="A40" s="7" t="s">
        <v>48</v>
      </c>
      <c r="B40" s="8" t="s">
        <v>158</v>
      </c>
      <c r="C40" s="9" t="s">
        <v>135</v>
      </c>
      <c r="D40" s="10">
        <v>1.66</v>
      </c>
      <c r="E40" s="11">
        <v>3431</v>
      </c>
      <c r="F40" s="12" t="s">
        <v>49</v>
      </c>
    </row>
    <row r="41" spans="1:7" x14ac:dyDescent="0.2">
      <c r="A41" s="7" t="s">
        <v>48</v>
      </c>
      <c r="B41" s="8" t="s">
        <v>158</v>
      </c>
      <c r="C41" s="9" t="s">
        <v>135</v>
      </c>
      <c r="D41" s="10">
        <v>8.3000000000000007</v>
      </c>
      <c r="E41" s="11">
        <v>3431</v>
      </c>
      <c r="F41" s="12" t="s">
        <v>49</v>
      </c>
    </row>
    <row r="42" spans="1:7" s="19" customFormat="1" x14ac:dyDescent="0.2">
      <c r="A42" s="14" t="s">
        <v>14</v>
      </c>
      <c r="B42" s="15"/>
      <c r="C42" s="16"/>
      <c r="D42" s="17">
        <f>SUM(D40:D41)</f>
        <v>9.9600000000000009</v>
      </c>
      <c r="E42" s="67"/>
      <c r="F42" s="68"/>
      <c r="G42" s="18"/>
    </row>
    <row r="43" spans="1:7" x14ac:dyDescent="0.2">
      <c r="A43" s="7" t="s">
        <v>50</v>
      </c>
      <c r="B43" s="8">
        <v>74364571096</v>
      </c>
      <c r="C43" s="9" t="s">
        <v>135</v>
      </c>
      <c r="D43" s="10">
        <v>4.18</v>
      </c>
      <c r="E43" s="11">
        <v>3223</v>
      </c>
      <c r="F43" s="12" t="s">
        <v>51</v>
      </c>
    </row>
    <row r="44" spans="1:7" ht="20.399999999999999" x14ac:dyDescent="0.2">
      <c r="A44" s="7" t="s">
        <v>52</v>
      </c>
      <c r="B44" s="8">
        <v>13269011531</v>
      </c>
      <c r="C44" s="9" t="s">
        <v>138</v>
      </c>
      <c r="D44" s="10">
        <v>193.14</v>
      </c>
      <c r="E44" s="11">
        <v>3234</v>
      </c>
      <c r="F44" s="12" t="s">
        <v>53</v>
      </c>
    </row>
    <row r="45" spans="1:7" ht="20.399999999999999" x14ac:dyDescent="0.2">
      <c r="A45" s="7" t="s">
        <v>54</v>
      </c>
      <c r="B45" s="8" t="s">
        <v>159</v>
      </c>
      <c r="C45" s="9" t="s">
        <v>135</v>
      </c>
      <c r="D45" s="10">
        <v>52.74</v>
      </c>
      <c r="E45" s="11">
        <v>3234</v>
      </c>
      <c r="F45" s="12" t="s">
        <v>53</v>
      </c>
    </row>
    <row r="46" spans="1:7" x14ac:dyDescent="0.2">
      <c r="A46" s="7" t="s">
        <v>55</v>
      </c>
      <c r="B46" s="8">
        <v>63073332379</v>
      </c>
      <c r="C46" s="9" t="s">
        <v>135</v>
      </c>
      <c r="D46" s="10">
        <v>2680.14</v>
      </c>
      <c r="E46" s="20">
        <v>3223</v>
      </c>
      <c r="F46" s="12" t="s">
        <v>56</v>
      </c>
    </row>
    <row r="47" spans="1:7" x14ac:dyDescent="0.2">
      <c r="A47" s="7" t="s">
        <v>57</v>
      </c>
      <c r="B47" s="8">
        <v>30682971901</v>
      </c>
      <c r="C47" s="9" t="s">
        <v>135</v>
      </c>
      <c r="D47" s="10">
        <v>187.5</v>
      </c>
      <c r="E47" s="11">
        <v>3238</v>
      </c>
      <c r="F47" s="12" t="s">
        <v>58</v>
      </c>
    </row>
    <row r="48" spans="1:7" x14ac:dyDescent="0.2">
      <c r="A48" s="7" t="s">
        <v>59</v>
      </c>
      <c r="B48" s="8" t="s">
        <v>160</v>
      </c>
      <c r="C48" s="9" t="s">
        <v>139</v>
      </c>
      <c r="D48" s="10">
        <v>183</v>
      </c>
      <c r="E48" s="11">
        <v>3211</v>
      </c>
      <c r="F48" s="12" t="s">
        <v>60</v>
      </c>
    </row>
    <row r="49" spans="1:7" x14ac:dyDescent="0.2">
      <c r="A49" s="7" t="s">
        <v>59</v>
      </c>
      <c r="B49" s="8" t="s">
        <v>160</v>
      </c>
      <c r="C49" s="9" t="s">
        <v>139</v>
      </c>
      <c r="D49" s="10">
        <v>183</v>
      </c>
      <c r="E49" s="11">
        <v>3211</v>
      </c>
      <c r="F49" s="12" t="s">
        <v>60</v>
      </c>
    </row>
    <row r="50" spans="1:7" x14ac:dyDescent="0.2">
      <c r="A50" s="13" t="s">
        <v>59</v>
      </c>
      <c r="B50" s="8" t="s">
        <v>160</v>
      </c>
      <c r="C50" s="9" t="s">
        <v>139</v>
      </c>
      <c r="D50" s="10">
        <v>117</v>
      </c>
      <c r="E50" s="11">
        <v>3211</v>
      </c>
      <c r="F50" s="12" t="s">
        <v>60</v>
      </c>
    </row>
    <row r="51" spans="1:7" s="19" customFormat="1" x14ac:dyDescent="0.2">
      <c r="A51" s="14" t="s">
        <v>14</v>
      </c>
      <c r="B51" s="15"/>
      <c r="C51" s="16"/>
      <c r="D51" s="17">
        <f>SUM(D48:D50)</f>
        <v>483</v>
      </c>
      <c r="E51" s="67"/>
      <c r="F51" s="68"/>
      <c r="G51" s="18"/>
    </row>
    <row r="52" spans="1:7" x14ac:dyDescent="0.2">
      <c r="A52" s="7" t="s">
        <v>61</v>
      </c>
      <c r="B52" s="8">
        <v>87311810356</v>
      </c>
      <c r="C52" s="9" t="s">
        <v>135</v>
      </c>
      <c r="D52" s="10">
        <v>24.1</v>
      </c>
      <c r="E52" s="11">
        <v>3231</v>
      </c>
      <c r="F52" s="12" t="s">
        <v>62</v>
      </c>
    </row>
    <row r="53" spans="1:7" x14ac:dyDescent="0.2">
      <c r="A53" s="7" t="s">
        <v>61</v>
      </c>
      <c r="B53" s="8">
        <v>87311810356</v>
      </c>
      <c r="C53" s="9" t="s">
        <v>135</v>
      </c>
      <c r="D53" s="10">
        <v>29.41</v>
      </c>
      <c r="E53" s="11">
        <v>3231</v>
      </c>
      <c r="F53" s="12" t="s">
        <v>62</v>
      </c>
    </row>
    <row r="54" spans="1:7" s="19" customFormat="1" x14ac:dyDescent="0.2">
      <c r="A54" s="14" t="s">
        <v>14</v>
      </c>
      <c r="B54" s="15"/>
      <c r="C54" s="16"/>
      <c r="D54" s="17">
        <f>SUM(D52:D53)</f>
        <v>53.510000000000005</v>
      </c>
      <c r="E54" s="21"/>
      <c r="F54" s="22"/>
      <c r="G54" s="18"/>
    </row>
    <row r="55" spans="1:7" x14ac:dyDescent="0.2">
      <c r="A55" s="7" t="s">
        <v>63</v>
      </c>
      <c r="B55" s="8" t="s">
        <v>161</v>
      </c>
      <c r="C55" s="9" t="s">
        <v>135</v>
      </c>
      <c r="D55" s="10">
        <v>10.62</v>
      </c>
      <c r="E55" s="11">
        <v>3233</v>
      </c>
      <c r="F55" s="12" t="s">
        <v>64</v>
      </c>
    </row>
    <row r="56" spans="1:7" x14ac:dyDescent="0.2">
      <c r="A56" s="7" t="s">
        <v>63</v>
      </c>
      <c r="B56" s="8" t="s">
        <v>161</v>
      </c>
      <c r="C56" s="9" t="s">
        <v>135</v>
      </c>
      <c r="D56" s="10">
        <v>10.62</v>
      </c>
      <c r="E56" s="11">
        <v>3233</v>
      </c>
      <c r="F56" s="12" t="s">
        <v>64</v>
      </c>
    </row>
    <row r="57" spans="1:7" s="19" customFormat="1" x14ac:dyDescent="0.2">
      <c r="A57" s="14" t="s">
        <v>14</v>
      </c>
      <c r="B57" s="15"/>
      <c r="C57" s="16"/>
      <c r="D57" s="17">
        <f>SUM(D55:D56)</f>
        <v>21.24</v>
      </c>
      <c r="E57" s="67"/>
      <c r="F57" s="68"/>
      <c r="G57" s="18"/>
    </row>
    <row r="58" spans="1:7" ht="20.399999999999999" x14ac:dyDescent="0.2">
      <c r="A58" s="12" t="s">
        <v>65</v>
      </c>
      <c r="B58" s="8" t="s">
        <v>162</v>
      </c>
      <c r="C58" s="9" t="s">
        <v>135</v>
      </c>
      <c r="D58" s="10">
        <v>88.16</v>
      </c>
      <c r="E58" s="11">
        <v>3211</v>
      </c>
      <c r="F58" s="12" t="s">
        <v>66</v>
      </c>
    </row>
    <row r="59" spans="1:7" x14ac:dyDescent="0.2">
      <c r="A59" s="7" t="s">
        <v>67</v>
      </c>
      <c r="B59" s="8">
        <v>55049542008</v>
      </c>
      <c r="C59" s="9" t="s">
        <v>140</v>
      </c>
      <c r="D59" s="10">
        <v>620</v>
      </c>
      <c r="E59" s="11">
        <v>3211</v>
      </c>
      <c r="F59" s="12" t="s">
        <v>60</v>
      </c>
    </row>
    <row r="60" spans="1:7" x14ac:dyDescent="0.2">
      <c r="A60" s="7" t="s">
        <v>68</v>
      </c>
      <c r="B60" s="8" t="s">
        <v>163</v>
      </c>
      <c r="C60" s="9" t="s">
        <v>141</v>
      </c>
      <c r="D60" s="10">
        <v>570</v>
      </c>
      <c r="E60" s="11">
        <v>3213</v>
      </c>
      <c r="F60" s="12" t="s">
        <v>34</v>
      </c>
    </row>
    <row r="61" spans="1:7" x14ac:dyDescent="0.2">
      <c r="A61" s="7" t="s">
        <v>69</v>
      </c>
      <c r="B61" s="8" t="s">
        <v>164</v>
      </c>
      <c r="C61" s="9" t="s">
        <v>135</v>
      </c>
      <c r="D61" s="10">
        <v>39.83</v>
      </c>
      <c r="E61" s="11">
        <v>3239</v>
      </c>
      <c r="F61" s="12" t="s">
        <v>70</v>
      </c>
    </row>
    <row r="62" spans="1:7" x14ac:dyDescent="0.2">
      <c r="A62" s="7" t="s">
        <v>71</v>
      </c>
      <c r="B62" s="8" t="s">
        <v>165</v>
      </c>
      <c r="C62" s="9" t="s">
        <v>142</v>
      </c>
      <c r="D62" s="10">
        <v>825</v>
      </c>
      <c r="E62" s="11">
        <v>3238</v>
      </c>
      <c r="F62" s="12" t="s">
        <v>58</v>
      </c>
    </row>
    <row r="63" spans="1:7" x14ac:dyDescent="0.2">
      <c r="A63" s="7" t="s">
        <v>71</v>
      </c>
      <c r="B63" s="8" t="s">
        <v>165</v>
      </c>
      <c r="C63" s="9" t="s">
        <v>142</v>
      </c>
      <c r="D63" s="10">
        <v>825</v>
      </c>
      <c r="E63" s="11">
        <v>3238</v>
      </c>
      <c r="F63" s="12" t="s">
        <v>58</v>
      </c>
    </row>
    <row r="64" spans="1:7" s="19" customFormat="1" x14ac:dyDescent="0.2">
      <c r="A64" s="14" t="s">
        <v>14</v>
      </c>
      <c r="B64" s="15"/>
      <c r="C64" s="16"/>
      <c r="D64" s="17">
        <f>SUM(D62:D63)</f>
        <v>1650</v>
      </c>
      <c r="E64" s="67"/>
      <c r="F64" s="68"/>
      <c r="G64" s="18"/>
    </row>
    <row r="65" spans="1:7" x14ac:dyDescent="0.2">
      <c r="A65" s="7" t="s">
        <v>72</v>
      </c>
      <c r="B65" s="8" t="s">
        <v>166</v>
      </c>
      <c r="C65" s="9" t="s">
        <v>135</v>
      </c>
      <c r="D65" s="10">
        <v>61.39</v>
      </c>
      <c r="E65" s="11">
        <v>3232</v>
      </c>
      <c r="F65" s="12" t="s">
        <v>73</v>
      </c>
    </row>
    <row r="66" spans="1:7" x14ac:dyDescent="0.2">
      <c r="A66" s="7" t="s">
        <v>74</v>
      </c>
      <c r="B66" s="8">
        <v>76598425509</v>
      </c>
      <c r="C66" s="9" t="s">
        <v>143</v>
      </c>
      <c r="D66" s="10">
        <v>68.63</v>
      </c>
      <c r="E66" s="11">
        <v>3234</v>
      </c>
      <c r="F66" s="12" t="s">
        <v>75</v>
      </c>
    </row>
    <row r="67" spans="1:7" x14ac:dyDescent="0.2">
      <c r="A67" s="7" t="s">
        <v>76</v>
      </c>
      <c r="B67" s="8">
        <v>29035933600</v>
      </c>
      <c r="C67" s="9" t="s">
        <v>144</v>
      </c>
      <c r="D67" s="10">
        <v>1.4</v>
      </c>
      <c r="E67" s="11">
        <v>3223</v>
      </c>
      <c r="F67" s="12" t="s">
        <v>51</v>
      </c>
    </row>
    <row r="68" spans="1:7" ht="20.399999999999999" x14ac:dyDescent="0.2">
      <c r="A68" s="7" t="s">
        <v>77</v>
      </c>
      <c r="B68" s="8" t="s">
        <v>29</v>
      </c>
      <c r="C68" s="9" t="s">
        <v>29</v>
      </c>
      <c r="D68" s="10">
        <v>1114.8699999999999</v>
      </c>
      <c r="E68" s="11">
        <v>2395</v>
      </c>
      <c r="F68" s="12" t="s">
        <v>78</v>
      </c>
    </row>
    <row r="69" spans="1:7" x14ac:dyDescent="0.2">
      <c r="A69" s="7" t="s">
        <v>79</v>
      </c>
      <c r="B69" s="8">
        <v>73118313420</v>
      </c>
      <c r="C69" s="9" t="s">
        <v>145</v>
      </c>
      <c r="D69" s="10">
        <v>1244.28</v>
      </c>
      <c r="E69" s="11">
        <v>3237</v>
      </c>
      <c r="F69" s="12" t="s">
        <v>80</v>
      </c>
    </row>
    <row r="70" spans="1:7" x14ac:dyDescent="0.2">
      <c r="A70" s="7" t="s">
        <v>81</v>
      </c>
      <c r="B70" s="8" t="s">
        <v>167</v>
      </c>
      <c r="C70" s="9" t="s">
        <v>146</v>
      </c>
      <c r="D70" s="10">
        <v>11.49</v>
      </c>
      <c r="E70" s="11">
        <v>3224</v>
      </c>
      <c r="F70" s="12" t="s">
        <v>82</v>
      </c>
    </row>
    <row r="71" spans="1:7" x14ac:dyDescent="0.2">
      <c r="A71" s="7" t="s">
        <v>83</v>
      </c>
      <c r="B71" s="8" t="s">
        <v>168</v>
      </c>
      <c r="C71" s="9" t="s">
        <v>135</v>
      </c>
      <c r="D71" s="10">
        <v>68.75</v>
      </c>
      <c r="E71" s="11">
        <v>3232</v>
      </c>
      <c r="F71" s="12" t="s">
        <v>84</v>
      </c>
    </row>
    <row r="72" spans="1:7" x14ac:dyDescent="0.2">
      <c r="A72" s="7" t="s">
        <v>85</v>
      </c>
      <c r="B72" s="8" t="s">
        <v>169</v>
      </c>
      <c r="C72" s="9" t="s">
        <v>135</v>
      </c>
      <c r="D72" s="10">
        <v>313</v>
      </c>
      <c r="E72" s="11">
        <v>4221</v>
      </c>
      <c r="F72" s="12" t="s">
        <v>86</v>
      </c>
    </row>
    <row r="73" spans="1:7" x14ac:dyDescent="0.2">
      <c r="A73" s="7" t="s">
        <v>87</v>
      </c>
      <c r="B73" s="8">
        <v>41280267782</v>
      </c>
      <c r="C73" s="9" t="s">
        <v>135</v>
      </c>
      <c r="D73" s="10">
        <v>69.33</v>
      </c>
      <c r="E73" s="11">
        <v>3221</v>
      </c>
      <c r="F73" s="12" t="s">
        <v>88</v>
      </c>
    </row>
    <row r="74" spans="1:7" x14ac:dyDescent="0.2">
      <c r="A74" s="7" t="s">
        <v>89</v>
      </c>
      <c r="B74" s="8">
        <v>22597784145</v>
      </c>
      <c r="C74" s="9" t="s">
        <v>135</v>
      </c>
      <c r="D74" s="10">
        <v>42.9</v>
      </c>
      <c r="E74" s="11">
        <v>3237</v>
      </c>
      <c r="F74" s="12" t="s">
        <v>90</v>
      </c>
    </row>
    <row r="75" spans="1:7" x14ac:dyDescent="0.2">
      <c r="A75" s="23" t="s">
        <v>91</v>
      </c>
      <c r="B75" s="8">
        <v>34016189309</v>
      </c>
      <c r="C75" s="9" t="s">
        <v>135</v>
      </c>
      <c r="D75" s="10">
        <v>375</v>
      </c>
      <c r="E75" s="11">
        <v>3238</v>
      </c>
      <c r="F75" s="12" t="s">
        <v>58</v>
      </c>
    </row>
    <row r="76" spans="1:7" ht="20.399999999999999" x14ac:dyDescent="0.2">
      <c r="A76" s="7" t="s">
        <v>92</v>
      </c>
      <c r="B76" s="8" t="s">
        <v>170</v>
      </c>
      <c r="C76" s="9" t="s">
        <v>135</v>
      </c>
      <c r="D76" s="10">
        <v>2054.14</v>
      </c>
      <c r="E76" s="11" t="s">
        <v>93</v>
      </c>
      <c r="F76" s="12" t="s">
        <v>94</v>
      </c>
    </row>
    <row r="77" spans="1:7" ht="20.399999999999999" x14ac:dyDescent="0.2">
      <c r="A77" s="7" t="s">
        <v>95</v>
      </c>
      <c r="B77" s="8" t="s">
        <v>29</v>
      </c>
      <c r="C77" s="9" t="s">
        <v>29</v>
      </c>
      <c r="D77" s="10">
        <v>13.9</v>
      </c>
      <c r="E77" s="11">
        <v>3231</v>
      </c>
      <c r="F77" s="12" t="s">
        <v>62</v>
      </c>
    </row>
    <row r="78" spans="1:7" ht="20.399999999999999" x14ac:dyDescent="0.2">
      <c r="A78" s="7" t="s">
        <v>95</v>
      </c>
      <c r="B78" s="8" t="s">
        <v>29</v>
      </c>
      <c r="C78" s="9" t="s">
        <v>29</v>
      </c>
      <c r="D78" s="10">
        <v>13.9</v>
      </c>
      <c r="E78" s="11">
        <v>3231</v>
      </c>
      <c r="F78" s="12" t="s">
        <v>62</v>
      </c>
    </row>
    <row r="79" spans="1:7" s="19" customFormat="1" x14ac:dyDescent="0.2">
      <c r="A79" s="14" t="s">
        <v>14</v>
      </c>
      <c r="B79" s="15"/>
      <c r="C79" s="16"/>
      <c r="D79" s="17">
        <f>SUM(D77:D78)</f>
        <v>27.8</v>
      </c>
      <c r="E79" s="67"/>
      <c r="F79" s="68"/>
      <c r="G79" s="18"/>
    </row>
    <row r="80" spans="1:7" x14ac:dyDescent="0.2">
      <c r="A80" s="13" t="s">
        <v>96</v>
      </c>
      <c r="B80" s="8">
        <v>64720212310</v>
      </c>
      <c r="C80" s="9" t="s">
        <v>135</v>
      </c>
      <c r="D80" s="10">
        <v>20.059999999999999</v>
      </c>
      <c r="E80" s="11">
        <v>3224</v>
      </c>
      <c r="F80" s="12" t="s">
        <v>97</v>
      </c>
    </row>
    <row r="81" spans="1:7" x14ac:dyDescent="0.2">
      <c r="A81" s="13" t="s">
        <v>98</v>
      </c>
      <c r="B81" s="8" t="s">
        <v>171</v>
      </c>
      <c r="C81" s="9" t="s">
        <v>147</v>
      </c>
      <c r="D81" s="10">
        <v>163.61000000000001</v>
      </c>
      <c r="E81" s="11">
        <v>3211</v>
      </c>
      <c r="F81" s="12" t="s">
        <v>18</v>
      </c>
    </row>
    <row r="82" spans="1:7" x14ac:dyDescent="0.2">
      <c r="A82" s="13" t="s">
        <v>98</v>
      </c>
      <c r="B82" s="8" t="s">
        <v>171</v>
      </c>
      <c r="C82" s="9" t="s">
        <v>147</v>
      </c>
      <c r="D82" s="10">
        <v>327.23</v>
      </c>
      <c r="E82" s="11">
        <v>3211</v>
      </c>
      <c r="F82" s="12" t="s">
        <v>18</v>
      </c>
    </row>
    <row r="83" spans="1:7" s="19" customFormat="1" x14ac:dyDescent="0.2">
      <c r="A83" s="14" t="s">
        <v>14</v>
      </c>
      <c r="B83" s="15"/>
      <c r="C83" s="16"/>
      <c r="D83" s="17">
        <f>SUM(D81:D82)</f>
        <v>490.84000000000003</v>
      </c>
      <c r="E83" s="67"/>
      <c r="F83" s="68"/>
      <c r="G83" s="18"/>
    </row>
    <row r="84" spans="1:7" x14ac:dyDescent="0.2">
      <c r="A84" s="7" t="s">
        <v>99</v>
      </c>
      <c r="B84" s="8" t="s">
        <v>172</v>
      </c>
      <c r="C84" s="9" t="s">
        <v>135</v>
      </c>
      <c r="D84" s="10">
        <v>284.88</v>
      </c>
      <c r="E84" s="11">
        <v>3211</v>
      </c>
      <c r="F84" s="12" t="s">
        <v>20</v>
      </c>
    </row>
    <row r="85" spans="1:7" ht="20.399999999999999" x14ac:dyDescent="0.2">
      <c r="A85" s="7" t="s">
        <v>99</v>
      </c>
      <c r="B85" s="8" t="s">
        <v>172</v>
      </c>
      <c r="C85" s="9" t="s">
        <v>135</v>
      </c>
      <c r="D85" s="10">
        <v>930.07</v>
      </c>
      <c r="E85" s="11">
        <v>3211</v>
      </c>
      <c r="F85" s="12" t="s">
        <v>100</v>
      </c>
    </row>
    <row r="86" spans="1:7" s="19" customFormat="1" x14ac:dyDescent="0.2">
      <c r="A86" s="14" t="s">
        <v>14</v>
      </c>
      <c r="B86" s="15"/>
      <c r="C86" s="16"/>
      <c r="D86" s="17">
        <f>SUM(D84:D85)</f>
        <v>1214.95</v>
      </c>
      <c r="E86" s="67"/>
      <c r="F86" s="68"/>
      <c r="G86" s="18"/>
    </row>
    <row r="87" spans="1:7" x14ac:dyDescent="0.2">
      <c r="A87" s="7" t="s">
        <v>101</v>
      </c>
      <c r="B87" s="8">
        <v>46922175980</v>
      </c>
      <c r="C87" s="9" t="s">
        <v>135</v>
      </c>
      <c r="D87" s="10">
        <v>35.85</v>
      </c>
      <c r="E87" s="11">
        <v>3225</v>
      </c>
      <c r="F87" s="12" t="s">
        <v>102</v>
      </c>
    </row>
    <row r="88" spans="1:7" x14ac:dyDescent="0.2">
      <c r="A88" s="7" t="s">
        <v>103</v>
      </c>
      <c r="B88" s="8">
        <v>95062951400</v>
      </c>
      <c r="C88" s="9" t="s">
        <v>135</v>
      </c>
      <c r="D88" s="10">
        <v>50.38</v>
      </c>
      <c r="E88" s="11">
        <v>3236</v>
      </c>
      <c r="F88" s="12" t="s">
        <v>104</v>
      </c>
    </row>
    <row r="89" spans="1:7" x14ac:dyDescent="0.2">
      <c r="A89" s="7" t="s">
        <v>105</v>
      </c>
      <c r="B89" s="8">
        <v>39048902955</v>
      </c>
      <c r="C89" s="9" t="s">
        <v>138</v>
      </c>
      <c r="D89" s="10">
        <v>8.2200000000000006</v>
      </c>
      <c r="E89" s="11">
        <v>3234</v>
      </c>
      <c r="F89" s="12" t="s">
        <v>106</v>
      </c>
    </row>
    <row r="90" spans="1:7" x14ac:dyDescent="0.2">
      <c r="A90" s="7" t="s">
        <v>107</v>
      </c>
      <c r="B90" s="8" t="s">
        <v>173</v>
      </c>
      <c r="C90" s="9" t="s">
        <v>135</v>
      </c>
      <c r="D90" s="10">
        <v>1572.5</v>
      </c>
      <c r="E90" s="11">
        <v>3221</v>
      </c>
      <c r="F90" s="12" t="s">
        <v>108</v>
      </c>
    </row>
    <row r="91" spans="1:7" x14ac:dyDescent="0.2">
      <c r="A91" s="7" t="s">
        <v>109</v>
      </c>
      <c r="B91" s="8" t="s">
        <v>174</v>
      </c>
      <c r="C91" s="9" t="s">
        <v>135</v>
      </c>
      <c r="D91" s="10">
        <v>3</v>
      </c>
      <c r="E91" s="11">
        <v>3431</v>
      </c>
      <c r="F91" s="12" t="s">
        <v>110</v>
      </c>
    </row>
    <row r="92" spans="1:7" x14ac:dyDescent="0.2">
      <c r="A92" s="7" t="s">
        <v>109</v>
      </c>
      <c r="B92" s="8" t="s">
        <v>174</v>
      </c>
      <c r="C92" s="9" t="s">
        <v>135</v>
      </c>
      <c r="D92" s="10">
        <v>3</v>
      </c>
      <c r="E92" s="11">
        <v>3431</v>
      </c>
      <c r="F92" s="12" t="s">
        <v>110</v>
      </c>
    </row>
    <row r="93" spans="1:7" x14ac:dyDescent="0.2">
      <c r="A93" s="7" t="s">
        <v>109</v>
      </c>
      <c r="B93" s="8" t="s">
        <v>174</v>
      </c>
      <c r="C93" s="9" t="s">
        <v>135</v>
      </c>
      <c r="D93" s="10">
        <v>10.62</v>
      </c>
      <c r="E93" s="11">
        <v>3431</v>
      </c>
      <c r="F93" s="12" t="s">
        <v>110</v>
      </c>
    </row>
    <row r="94" spans="1:7" x14ac:dyDescent="0.2">
      <c r="A94" s="7" t="s">
        <v>109</v>
      </c>
      <c r="B94" s="8" t="s">
        <v>174</v>
      </c>
      <c r="C94" s="9" t="s">
        <v>135</v>
      </c>
      <c r="D94" s="10">
        <v>75.510000000000005</v>
      </c>
      <c r="E94" s="11">
        <v>3431</v>
      </c>
      <c r="F94" s="12" t="s">
        <v>49</v>
      </c>
    </row>
    <row r="95" spans="1:7" x14ac:dyDescent="0.2">
      <c r="A95" s="7" t="s">
        <v>109</v>
      </c>
      <c r="B95" s="8" t="s">
        <v>174</v>
      </c>
      <c r="C95" s="9" t="s">
        <v>135</v>
      </c>
      <c r="D95" s="10">
        <v>7.12</v>
      </c>
      <c r="E95" s="11">
        <v>3431</v>
      </c>
      <c r="F95" s="12" t="s">
        <v>49</v>
      </c>
    </row>
    <row r="96" spans="1:7" x14ac:dyDescent="0.2">
      <c r="A96" s="13" t="s">
        <v>109</v>
      </c>
      <c r="B96" s="8" t="s">
        <v>174</v>
      </c>
      <c r="C96" s="9" t="s">
        <v>135</v>
      </c>
      <c r="D96" s="10">
        <v>10.62</v>
      </c>
      <c r="E96" s="20">
        <v>3431</v>
      </c>
      <c r="F96" s="12" t="s">
        <v>110</v>
      </c>
    </row>
    <row r="97" spans="1:7" x14ac:dyDescent="0.2">
      <c r="A97" s="7" t="s">
        <v>109</v>
      </c>
      <c r="B97" s="8" t="s">
        <v>174</v>
      </c>
      <c r="C97" s="9" t="s">
        <v>135</v>
      </c>
      <c r="D97" s="10">
        <v>0.45</v>
      </c>
      <c r="E97" s="11">
        <v>3431</v>
      </c>
      <c r="F97" s="12" t="s">
        <v>110</v>
      </c>
    </row>
    <row r="98" spans="1:7" x14ac:dyDescent="0.2">
      <c r="A98" s="7" t="s">
        <v>109</v>
      </c>
      <c r="B98" s="8" t="s">
        <v>174</v>
      </c>
      <c r="C98" s="9" t="s">
        <v>135</v>
      </c>
      <c r="D98" s="10">
        <v>0.45</v>
      </c>
      <c r="E98" s="11">
        <v>3431</v>
      </c>
      <c r="F98" s="12" t="s">
        <v>110</v>
      </c>
    </row>
    <row r="99" spans="1:7" x14ac:dyDescent="0.2">
      <c r="A99" s="7" t="s">
        <v>109</v>
      </c>
      <c r="B99" s="8" t="s">
        <v>174</v>
      </c>
      <c r="C99" s="9" t="s">
        <v>135</v>
      </c>
      <c r="D99" s="10">
        <v>0.16</v>
      </c>
      <c r="E99" s="11">
        <v>3431</v>
      </c>
      <c r="F99" s="12" t="s">
        <v>110</v>
      </c>
    </row>
    <row r="100" spans="1:7" x14ac:dyDescent="0.2">
      <c r="A100" s="7" t="s">
        <v>109</v>
      </c>
      <c r="B100" s="8" t="s">
        <v>174</v>
      </c>
      <c r="C100" s="9" t="s">
        <v>135</v>
      </c>
      <c r="D100" s="10">
        <v>0.16</v>
      </c>
      <c r="E100" s="11">
        <v>3431</v>
      </c>
      <c r="F100" s="12" t="s">
        <v>110</v>
      </c>
    </row>
    <row r="101" spans="1:7" x14ac:dyDescent="0.2">
      <c r="A101" s="7" t="s">
        <v>109</v>
      </c>
      <c r="B101" s="8" t="s">
        <v>174</v>
      </c>
      <c r="C101" s="9" t="s">
        <v>135</v>
      </c>
      <c r="D101" s="10">
        <v>0.45</v>
      </c>
      <c r="E101" s="11">
        <v>3431</v>
      </c>
      <c r="F101" s="12" t="s">
        <v>110</v>
      </c>
    </row>
    <row r="102" spans="1:7" s="19" customFormat="1" x14ac:dyDescent="0.2">
      <c r="A102" s="14" t="s">
        <v>14</v>
      </c>
      <c r="B102" s="15"/>
      <c r="C102" s="16"/>
      <c r="D102" s="17">
        <f>SUM(D91:D101)</f>
        <v>111.54</v>
      </c>
      <c r="E102" s="67"/>
      <c r="F102" s="68"/>
      <c r="G102" s="18"/>
    </row>
    <row r="103" spans="1:7" ht="20.399999999999999" x14ac:dyDescent="0.2">
      <c r="A103" s="7" t="s">
        <v>111</v>
      </c>
      <c r="B103" s="8">
        <v>85584865987</v>
      </c>
      <c r="C103" s="9" t="s">
        <v>135</v>
      </c>
      <c r="D103" s="10">
        <v>11.39</v>
      </c>
      <c r="E103" s="11">
        <v>3234</v>
      </c>
      <c r="F103" s="12" t="s">
        <v>38</v>
      </c>
    </row>
    <row r="104" spans="1:7" ht="20.399999999999999" x14ac:dyDescent="0.2">
      <c r="A104" s="7" t="s">
        <v>111</v>
      </c>
      <c r="B104" s="8">
        <v>85584865987</v>
      </c>
      <c r="C104" s="9" t="s">
        <v>135</v>
      </c>
      <c r="D104" s="10">
        <v>11.94</v>
      </c>
      <c r="E104" s="11">
        <v>3234</v>
      </c>
      <c r="F104" s="12" t="s">
        <v>38</v>
      </c>
    </row>
    <row r="105" spans="1:7" ht="20.399999999999999" x14ac:dyDescent="0.2">
      <c r="A105" s="7" t="s">
        <v>111</v>
      </c>
      <c r="B105" s="8">
        <v>85584865987</v>
      </c>
      <c r="C105" s="9" t="s">
        <v>135</v>
      </c>
      <c r="D105" s="10">
        <v>11.94</v>
      </c>
      <c r="E105" s="11">
        <v>3234</v>
      </c>
      <c r="F105" s="12" t="s">
        <v>38</v>
      </c>
    </row>
    <row r="106" spans="1:7" s="19" customFormat="1" x14ac:dyDescent="0.2">
      <c r="A106" s="14" t="s">
        <v>14</v>
      </c>
      <c r="B106" s="15"/>
      <c r="C106" s="16"/>
      <c r="D106" s="17">
        <f>SUM(D103:D105)</f>
        <v>35.269999999999996</v>
      </c>
      <c r="E106" s="67"/>
      <c r="F106" s="68"/>
      <c r="G106" s="18"/>
    </row>
    <row r="107" spans="1:7" ht="20.399999999999999" x14ac:dyDescent="0.2">
      <c r="A107" s="13" t="s">
        <v>112</v>
      </c>
      <c r="B107" s="8">
        <v>83416546499</v>
      </c>
      <c r="C107" s="9" t="s">
        <v>148</v>
      </c>
      <c r="D107" s="10">
        <v>98.11</v>
      </c>
      <c r="E107" s="11">
        <v>3234</v>
      </c>
      <c r="F107" s="12" t="s">
        <v>106</v>
      </c>
    </row>
    <row r="108" spans="1:7" ht="20.399999999999999" x14ac:dyDescent="0.2">
      <c r="A108" s="13" t="s">
        <v>112</v>
      </c>
      <c r="B108" s="8">
        <v>83416546499</v>
      </c>
      <c r="C108" s="9" t="s">
        <v>148</v>
      </c>
      <c r="D108" s="10">
        <v>206.13</v>
      </c>
      <c r="E108" s="11">
        <v>3234</v>
      </c>
      <c r="F108" s="12" t="s">
        <v>106</v>
      </c>
    </row>
    <row r="109" spans="1:7" ht="20.399999999999999" x14ac:dyDescent="0.2">
      <c r="A109" s="7" t="s">
        <v>112</v>
      </c>
      <c r="B109" s="8">
        <v>83416546499</v>
      </c>
      <c r="C109" s="9" t="s">
        <v>148</v>
      </c>
      <c r="D109" s="10">
        <v>375.48</v>
      </c>
      <c r="E109" s="11">
        <v>3234</v>
      </c>
      <c r="F109" s="12" t="s">
        <v>106</v>
      </c>
    </row>
    <row r="110" spans="1:7" ht="20.399999999999999" x14ac:dyDescent="0.2">
      <c r="A110" s="7" t="s">
        <v>112</v>
      </c>
      <c r="B110" s="8">
        <v>83416546499</v>
      </c>
      <c r="C110" s="9" t="s">
        <v>148</v>
      </c>
      <c r="D110" s="10">
        <v>37.49</v>
      </c>
      <c r="E110" s="11">
        <v>3234</v>
      </c>
      <c r="F110" s="12" t="s">
        <v>106</v>
      </c>
    </row>
    <row r="111" spans="1:7" ht="20.399999999999999" x14ac:dyDescent="0.2">
      <c r="A111" s="13" t="s">
        <v>112</v>
      </c>
      <c r="B111" s="8">
        <v>83416546499</v>
      </c>
      <c r="C111" s="9" t="s">
        <v>148</v>
      </c>
      <c r="D111" s="10">
        <v>66.75</v>
      </c>
      <c r="E111" s="11">
        <v>3234</v>
      </c>
      <c r="F111" s="12" t="s">
        <v>106</v>
      </c>
    </row>
    <row r="112" spans="1:7" s="19" customFormat="1" ht="12.75" customHeight="1" x14ac:dyDescent="0.2">
      <c r="A112" s="14" t="s">
        <v>14</v>
      </c>
      <c r="B112" s="15"/>
      <c r="C112" s="16"/>
      <c r="D112" s="17">
        <f>SUM(D107:D111)</f>
        <v>783.96</v>
      </c>
      <c r="E112" s="69"/>
      <c r="F112" s="70"/>
      <c r="G112" s="18"/>
    </row>
    <row r="113" spans="1:6" ht="15" customHeight="1" thickBot="1" x14ac:dyDescent="0.25">
      <c r="A113" s="7" t="s">
        <v>113</v>
      </c>
      <c r="B113" s="8" t="s">
        <v>175</v>
      </c>
      <c r="C113" s="9" t="s">
        <v>135</v>
      </c>
      <c r="D113" s="10">
        <v>1000.74</v>
      </c>
      <c r="E113" s="11">
        <v>3212</v>
      </c>
      <c r="F113" s="12" t="s">
        <v>114</v>
      </c>
    </row>
    <row r="114" spans="1:6" ht="10.8" thickBot="1" x14ac:dyDescent="0.25">
      <c r="A114" s="71" t="s">
        <v>115</v>
      </c>
      <c r="B114" s="72"/>
      <c r="C114" s="72"/>
      <c r="D114" s="24">
        <f>D10+D11+D12+D17+D20+D21+D22+D23+D24+D28+D29+D32+D33+D36+D39+D42+D43+D44+D45+D46+D47+D51+D54+D57+D58+D59+D60+D61+D64+D65+D66+D67+D68+D69+D70+D71+D72+D73+D74+D75+D76+D79+D80+D83+D86+D87+D88+D89+D90+D102+D106+D112+D113</f>
        <v>30558.970000000005</v>
      </c>
    </row>
    <row r="115" spans="1:6" x14ac:dyDescent="0.2">
      <c r="A115" s="25" t="s">
        <v>116</v>
      </c>
      <c r="B115" s="26" t="s">
        <v>29</v>
      </c>
      <c r="C115" s="27" t="s">
        <v>29</v>
      </c>
      <c r="D115" s="28">
        <v>1791.68</v>
      </c>
      <c r="E115" s="29">
        <v>3237</v>
      </c>
      <c r="F115" s="30" t="s">
        <v>117</v>
      </c>
    </row>
    <row r="116" spans="1:6" x14ac:dyDescent="0.2">
      <c r="A116" s="31" t="s">
        <v>118</v>
      </c>
      <c r="B116" s="26" t="s">
        <v>29</v>
      </c>
      <c r="C116" s="29" t="s">
        <v>29</v>
      </c>
      <c r="D116" s="32">
        <v>65.97</v>
      </c>
      <c r="E116" s="33">
        <v>3237</v>
      </c>
      <c r="F116" s="34" t="s">
        <v>119</v>
      </c>
    </row>
    <row r="117" spans="1:6" x14ac:dyDescent="0.2">
      <c r="A117" s="35" t="s">
        <v>14</v>
      </c>
      <c r="B117" s="15"/>
      <c r="C117" s="36"/>
      <c r="D117" s="37">
        <f>SUM(D115:D116)</f>
        <v>1857.65</v>
      </c>
      <c r="E117" s="63"/>
      <c r="F117" s="64"/>
    </row>
    <row r="118" spans="1:6" x14ac:dyDescent="0.2">
      <c r="A118" s="38" t="s">
        <v>120</v>
      </c>
      <c r="B118" s="39"/>
      <c r="C118" s="39"/>
      <c r="D118" s="28">
        <v>3045.03</v>
      </c>
      <c r="E118" s="29">
        <v>3111</v>
      </c>
      <c r="F118" s="40" t="s">
        <v>121</v>
      </c>
    </row>
    <row r="119" spans="1:6" x14ac:dyDescent="0.2">
      <c r="A119" s="31"/>
      <c r="B119" s="39"/>
      <c r="C119" s="39"/>
      <c r="D119" s="28">
        <v>502.43</v>
      </c>
      <c r="E119" s="29">
        <v>3132</v>
      </c>
      <c r="F119" s="40" t="s">
        <v>122</v>
      </c>
    </row>
    <row r="120" spans="1:6" x14ac:dyDescent="0.2">
      <c r="A120" s="31"/>
      <c r="B120" s="39"/>
      <c r="C120" s="39"/>
      <c r="D120" s="28">
        <v>38.49</v>
      </c>
      <c r="E120" s="29">
        <v>3212</v>
      </c>
      <c r="F120" s="40" t="s">
        <v>123</v>
      </c>
    </row>
    <row r="121" spans="1:6" x14ac:dyDescent="0.2">
      <c r="A121" s="31"/>
      <c r="B121" s="39"/>
      <c r="C121" s="39"/>
      <c r="D121" s="28">
        <v>786.48</v>
      </c>
      <c r="E121" s="29">
        <v>3213</v>
      </c>
      <c r="F121" s="41" t="s">
        <v>124</v>
      </c>
    </row>
    <row r="122" spans="1:6" ht="20.399999999999999" x14ac:dyDescent="0.2">
      <c r="A122" s="31"/>
      <c r="B122" s="39"/>
      <c r="C122" s="39"/>
      <c r="D122" s="28">
        <v>7135.83</v>
      </c>
      <c r="E122" s="42" t="s">
        <v>125</v>
      </c>
      <c r="F122" s="43" t="s">
        <v>126</v>
      </c>
    </row>
    <row r="123" spans="1:6" x14ac:dyDescent="0.2">
      <c r="A123" s="31"/>
      <c r="B123" s="39"/>
      <c r="C123" s="39"/>
      <c r="D123" s="28">
        <v>95.65</v>
      </c>
      <c r="E123" s="29">
        <v>3236</v>
      </c>
      <c r="F123" s="44" t="s">
        <v>127</v>
      </c>
    </row>
    <row r="124" spans="1:6" ht="11.4" x14ac:dyDescent="0.2">
      <c r="A124" s="45"/>
      <c r="B124" s="39"/>
      <c r="C124" s="39"/>
      <c r="D124" s="28">
        <v>5</v>
      </c>
      <c r="E124" s="29">
        <v>3231</v>
      </c>
      <c r="F124" s="43" t="s">
        <v>128</v>
      </c>
    </row>
    <row r="125" spans="1:6" x14ac:dyDescent="0.2">
      <c r="A125" s="38"/>
      <c r="B125" s="39"/>
      <c r="C125" s="39"/>
      <c r="D125" s="28">
        <v>23</v>
      </c>
      <c r="E125" s="29">
        <v>3239</v>
      </c>
      <c r="F125" s="40" t="s">
        <v>129</v>
      </c>
    </row>
    <row r="126" spans="1:6" x14ac:dyDescent="0.2">
      <c r="A126" s="38"/>
      <c r="B126" s="39"/>
      <c r="C126" s="39"/>
      <c r="D126" s="28">
        <v>58.86</v>
      </c>
      <c r="E126" s="29">
        <v>3293</v>
      </c>
      <c r="F126" s="40" t="s">
        <v>130</v>
      </c>
    </row>
    <row r="127" spans="1:6" x14ac:dyDescent="0.2">
      <c r="A127" s="38"/>
      <c r="B127" s="39"/>
      <c r="C127" s="39"/>
      <c r="D127" s="28">
        <v>9</v>
      </c>
      <c r="E127" s="29">
        <v>3231</v>
      </c>
      <c r="F127" s="40" t="s">
        <v>131</v>
      </c>
    </row>
    <row r="128" spans="1:6" x14ac:dyDescent="0.2">
      <c r="A128" s="38"/>
      <c r="B128" s="39"/>
      <c r="C128" s="39"/>
      <c r="D128" s="28">
        <v>41.34</v>
      </c>
      <c r="E128" s="29">
        <v>3224</v>
      </c>
      <c r="F128" s="40" t="s">
        <v>132</v>
      </c>
    </row>
    <row r="129" spans="1:6" x14ac:dyDescent="0.2">
      <c r="A129" s="31"/>
      <c r="B129" s="46"/>
      <c r="C129" s="46"/>
      <c r="D129" s="28">
        <v>582</v>
      </c>
      <c r="E129" s="29">
        <v>3295</v>
      </c>
      <c r="F129" s="40" t="s">
        <v>133</v>
      </c>
    </row>
    <row r="130" spans="1:6" ht="10.8" thickBot="1" x14ac:dyDescent="0.25">
      <c r="A130" s="47" t="s">
        <v>14</v>
      </c>
      <c r="B130" s="48"/>
      <c r="C130" s="49"/>
      <c r="D130" s="50">
        <f>SUM(D118:D129)</f>
        <v>12323.11</v>
      </c>
      <c r="F130" s="19"/>
    </row>
    <row r="131" spans="1:6" ht="15.75" customHeight="1" thickBot="1" x14ac:dyDescent="0.25">
      <c r="A131" s="65" t="s">
        <v>115</v>
      </c>
      <c r="B131" s="66"/>
      <c r="C131" s="66"/>
      <c r="D131" s="51">
        <f>D117+D130</f>
        <v>14180.76</v>
      </c>
      <c r="F131" s="19"/>
    </row>
    <row r="132" spans="1:6" ht="18.75" customHeight="1" thickTop="1" thickBot="1" x14ac:dyDescent="0.25">
      <c r="A132" s="59" t="s">
        <v>134</v>
      </c>
      <c r="B132" s="60"/>
      <c r="C132" s="61"/>
      <c r="D132" s="62">
        <f>D114+D131</f>
        <v>44739.73</v>
      </c>
      <c r="F132" s="19"/>
    </row>
    <row r="133" spans="1:6" ht="10.8" thickTop="1" x14ac:dyDescent="0.2"/>
  </sheetData>
  <sheetProtection algorithmName="SHA-512" hashValue="N6FTudkc770M7heMdmz5sCMv2pq9xjIcBLXzgIlpBqx+DruEobiJ+ruIzzkqxMVGsUur+5+3SOmxUm54tz8KQw==" saltValue="JDuF8/+x/B7kFs/SxHKHKA==" spinCount="100000" sheet="1" objects="1" scenarios="1" selectLockedCells="1" selectUnlockedCells="1"/>
  <mergeCells count="20">
    <mergeCell ref="E79:F79"/>
    <mergeCell ref="E10:F10"/>
    <mergeCell ref="E17:F17"/>
    <mergeCell ref="E20:F20"/>
    <mergeCell ref="E28:F28"/>
    <mergeCell ref="E32:F32"/>
    <mergeCell ref="E36:F36"/>
    <mergeCell ref="E39:F39"/>
    <mergeCell ref="E42:F42"/>
    <mergeCell ref="E51:F51"/>
    <mergeCell ref="E57:F57"/>
    <mergeCell ref="E64:F64"/>
    <mergeCell ref="E117:F117"/>
    <mergeCell ref="A131:C131"/>
    <mergeCell ref="E83:F83"/>
    <mergeCell ref="E86:F86"/>
    <mergeCell ref="E102:F102"/>
    <mergeCell ref="E106:F106"/>
    <mergeCell ref="E112:F112"/>
    <mergeCell ref="A114:C114"/>
  </mergeCells>
  <conditionalFormatting sqref="A9">
    <cfRule type="duplicateValues" dxfId="4" priority="2" stopIfTrue="1"/>
  </conditionalFormatting>
  <conditionalFormatting sqref="A58">
    <cfRule type="expression" dxfId="3" priority="5" stopIfTrue="1">
      <formula>AND(COUNTIF($A$283:$A$285, A58)+COUNTIF($A$246:$A$246, A58)+COUNTIF($A$1:$A$4, A58)+COUNTIF($A$183:$A$184, A58)+COUNTIF($A$229:$A$233, A58)+COUNTIF($A$251:$A$253, A58)+COUNTIF($A$277:$A$277, A58)+COUNTIF($A$236:$A$242, A58)+COUNTIF($D:$IV, A58)+COUNTIF($A$6:$A$23, A58)+COUNTIF($A$288:$A$288, A58)+COUNTIF($A$302:$A$302, A58)+COUNTIF($A$91:$A$116, A58)+COUNTIF($A$26:$A$76, A58)+COUNTIF($A$78:$A$80, A58)+COUNTIF($A$317:$A$318, A58)+COUNTIF($A$150:$A$170, A58)+COUNTIF($A$324:$A$324, A58)+COUNTIF($A$326:$A$326, A58)+COUNTIF($A$328:$A$329, A58)+COUNTIF($A$331:$A$331, A58)+COUNTIF($A$335:$A$335, A58)+COUNTIF($A$186:$A$226, A58)+COUNTIF($A$337:$A$337, A58)+COUNTIF($A$82:$A$89, A58)+COUNTIF($A$118:$A$149, A58)+COUNTIF($A$339:$A$339, A58)+COUNTIF($A$343:$A$344, A58)+COUNTIF($A$172:$A$181, A58)+COUNTIF($A$347:$A$65552, A58)&gt;1,NOT(ISBLANK(A58)))</formula>
    </cfRule>
  </conditionalFormatting>
  <conditionalFormatting sqref="A96">
    <cfRule type="duplicateValues" dxfId="2" priority="4" stopIfTrue="1"/>
  </conditionalFormatting>
  <conditionalFormatting sqref="A107">
    <cfRule type="duplicateValues" dxfId="1" priority="1" stopIfTrue="1"/>
  </conditionalFormatting>
  <conditionalFormatting sqref="A108">
    <cfRule type="duplicateValues" dxfId="0" priority="3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Marenic</dc:creator>
  <cp:lastModifiedBy>Maja Matusin</cp:lastModifiedBy>
  <dcterms:created xsi:type="dcterms:W3CDTF">2025-10-10T06:58:44Z</dcterms:created>
  <dcterms:modified xsi:type="dcterms:W3CDTF">2025-10-13T06:53:01Z</dcterms:modified>
</cp:coreProperties>
</file>